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<sst xmlns="http://schemas.openxmlformats.org/spreadsheetml/2006/main" count="714" uniqueCount="568">
  <si>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</si>
  <si>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</si>
  <si>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</si>
  <si>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</si>
  <si>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</si>
  <si>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</si>
  <si>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</si>
  <si>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</si>
  <si>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</si>
  <si>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</si>
  <si>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</si>
  <si>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</si>
  <si>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</si>
  <si>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</si>
  <si>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</si>
  <si>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</si>
  <si>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</si>
  <si>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</si>
  <si>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</si>
  <si>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</si>
  <si>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</si>
  <si>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</si>
  <si>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</si>
  <si>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</si>
  <si>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</si>
  <si>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</si>
  <si>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</si>
  <si>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</si>
  <si>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</si>
  <si>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</si>
  <si>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</si>
  <si>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</si>
  <si>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</si>
  <si>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</si>
  <si>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</si>
  <si>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</si>
  <si>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</si>
  <si>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</si>
  <si>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</si>
  <si>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</si>
  <si>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</si>
  <si>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</si>
  <si>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</si>
  <si>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</si>
  <si>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</si>
  <si>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</si>
  <si>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</si>
  <si>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</si>
  <si>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</si>
  <si>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</si>
  <si>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</si>
  <si>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</si>
  <si>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</si>
  <si>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</si>
  <si>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</si>
  <si>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</si>
  <si>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</si>
  <si>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</si>
  <si>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</si>
  <si>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</si>
  <si>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</si>
  <si>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</si>
  <si>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</si>
  <si>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</si>
  <si>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</si>
  <si>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</si>
  <si>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</si>
  <si>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</si>
  <si>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</si>
  <si>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</si>
  <si>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</si>
  <si>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</si>
  <si>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</si>
  <si>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</si>
  <si>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</si>
  <si>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</si>
  <si>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</si>
  <si>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</si>
  <si>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</si>
  <si>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</si>
  <si>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</si>
  <si>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</si>
  <si>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</si>
  <si>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</si>
  <si>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</si>
  <si>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</si>
  <si>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</si>
  <si>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</si>
  <si>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</si>
  <si>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</si>
  <si>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</si>
  <si>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</si>
  <si>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</si>
  <si>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</si>
  <si>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</si>
  <si>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</si>
  <si>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</si>
  <si>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</si>
  <si>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</si>
  <si>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</si>
  <si>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</si>
  <si>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</si>
  <si>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</si>
  <si>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</si>
  <si>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</si>
  <si>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</si>
  <si>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</si>
  <si>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</si>
  <si>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</si>
  <si>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</si>
  <si>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</si>
  <si>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</si>
  <si>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</si>
  <si>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</si>
  <si>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</si>
  <si>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</si>
  <si>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</si>
  <si>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</si>
  <si>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</si>
  <si>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</si>
  <si>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</si>
  <si>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</si>
  <si>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</si>
  <si>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</si>
  <si>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</si>
  <si>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</si>
  <si>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</si>
  <si>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</si>
  <si>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</si>
  <si>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</si>
  <si>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</si>
  <si>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</si>
  <si>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</si>
  <si>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</si>
  <si>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</si>
  <si>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</si>
  <si>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</si>
  <si>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</si>
  <si>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</si>
  <si>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</si>
  <si>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</si>
  <si>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</si>
  <si>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</si>
  <si>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</si>
  <si>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</si>
  <si>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</si>
  <si>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</si>
  <si>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</si>
  <si>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</si>
  <si>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</si>
  <si>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</si>
  <si>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</si>
  <si>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</si>
  <si>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</si>
  <si>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</si>
  <si>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</si>
  <si>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</si>
  <si>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</si>
  <si>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</si>
  <si>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</si>
  <si>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</si>
  <si>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</si>
  <si>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</si>
  <si>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</si>
  <si>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</si>
  <si>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</si>
  <si>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</si>
  <si>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</si>
  <si>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</si>
  <si>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</si>
  <si>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</si>
  <si>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</si>
  <si>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</si>
  <si>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</si>
  <si>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</si>
  <si>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</si>
  <si>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</si>
  <si>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</si>
  <si>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</si>
  <si>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</si>
  <si>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</si>
  <si>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</si>
  <si>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</si>
  <si>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</si>
  <si>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</si>
  <si>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</si>
  <si>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</si>
  <si>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</si>
  <si>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</si>
  <si>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</si>
  <si>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</si>
  <si>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</si>
  <si>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</si>
  <si>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</si>
  <si>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</si>
  <si>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</si>
  <si>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</si>
  <si>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</si>
  <si>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</si>
  <si>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</si>
  <si>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</si>
  <si>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</si>
  <si>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</si>
  <si>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</si>
  <si>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</si>
  <si>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</si>
  <si>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</si>
  <si>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</si>
  <si>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</si>
  <si>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</si>
  <si>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</si>
  <si>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</si>
  <si>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</si>
  <si>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</si>
  <si>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</si>
  <si>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</si>
  <si>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</si>
  <si>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</si>
  <si>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</si>
  <si>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</si>
  <si>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</si>
  <si>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</si>
  <si>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</si>
  <si>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</si>
  <si>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</si>
  <si>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</si>
  <si>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</si>
  <si>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</si>
  <si>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</si>
  <si>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</si>
  <si>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</si>
  <si>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</si>
  <si>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</si>
  <si>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</si>
  <si>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</si>
  <si>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</si>
  <si>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</si>
  <si>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</si>
  <si>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</si>
  <si>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</si>
  <si>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</si>
  <si>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</si>
  <si>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</si>
  <si>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</si>
  <si>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</si>
  <si>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</si>
  <si>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</si>
  <si>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</si>
  <si>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</si>
  <si>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</si>
  <si>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</si>
  <si>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</si>
  <si>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</si>
  <si>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</si>
  <si>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</si>
  <si>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</si>
  <si>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</si>
  <si>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</si>
  <si>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</si>
  <si>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</si>
  <si>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</si>
  <si>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</si>
  <si>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</si>
  <si>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</si>
  <si>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</si>
  <si>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</si>
  <si>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</si>
  <si>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</si>
  <si>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</si>
  <si>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</si>
  <si>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</si>
  <si>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</si>
  <si>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</si>
  <si>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</si>
  <si>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</si>
  <si>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</si>
  <si>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</si>
  <si>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</si>
  <si>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</si>
  <si>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</si>
  <si>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</si>
  <si>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</si>
  <si>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</si>
  <si>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</si>
  <si>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</si>
  <si>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</si>
  <si>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</si>
  <si>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</si>
  <si>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</si>
  <si>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</si>
  <si>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</si>
  <si>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</si>
  <si>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</si>
  <si>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</si>
  <si>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</si>
  <si>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</si>
  <si>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</si>
  <si>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</si>
  <si>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</si>
  <si>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</si>
  <si>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</si>
  <si>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</si>
  <si>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</si>
  <si>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</si>
  <si>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</si>
  <si>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</si>
  <si>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</si>
  <si>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</si>
  <si>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</si>
  <si>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</si>
  <si>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</si>
  <si>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</si>
  <si>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</si>
  <si>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</si>
  <si>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</si>
  <si>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</si>
  <si>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</si>
  <si>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</si>
  <si>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</si>
  <si>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</si>
  <si>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</si>
  <si>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</si>
  <si>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</si>
  <si>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</si>
  <si>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</si>
  <si>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</si>
  <si>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</si>
  <si>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</si>
  <si>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</si>
  <si>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</si>
  <si>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</si>
  <si>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</si>
  <si>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</si>
  <si>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</si>
  <si>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</si>
  <si>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</si>
  <si>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</si>
  <si>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</si>
  <si>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</si>
  <si>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</si>
  <si>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</si>
  <si>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</si>
  <si>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</si>
  <si>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</si>
  <si>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</si>
  <si>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</si>
  <si>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</si>
  <si>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</si>
  <si>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</si>
  <si>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</si>
  <si>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</si>
  <si>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</si>
  <si>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</si>
  <si>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</si>
  <si>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</si>
  <si>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</si>
  <si>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</si>
  <si>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</si>
  <si>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</si>
  <si>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</si>
  <si>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</si>
  <si>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</si>
  <si>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</si>
  <si>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</si>
  <si>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</si>
  <si>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</si>
  <si>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</si>
  <si>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</si>
  <si>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</si>
  <si>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</si>
  <si>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</si>
  <si>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</si>
  <si>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</si>
  <si>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</si>
  <si>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</si>
  <si>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</si>
  <si>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</si>
  <si>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</si>
  <si>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</si>
  <si>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</si>
  <si>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</si>
  <si>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</si>
  <si>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</si>
  <si>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</si>
  <si>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</si>
  <si>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</si>
  <si>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</si>
  <si>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</si>
  <si>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</si>
  <si>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</si>
  <si>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</si>
  <si>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</si>
  <si>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</si>
  <si>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</si>
  <si>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</si>
  <si>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</si>
  <si>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</si>
  <si>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</si>
  <si>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</si>
  <si>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</si>
  <si>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</si>
  <si>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</si>
  <si>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</si>
  <si>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</si>
  <si>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</si>
  <si>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</si>
  <si>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</si>
  <si>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</si>
  <si>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</si>
  <si>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</si>
  <si>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</si>
  <si>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</si>
  <si>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</si>
  <si>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</si>
  <si>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</si>
  <si>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</si>
  <si>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</si>
  <si>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</si>
  <si>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</si>
  <si>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</si>
  <si>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</si>
  <si>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</si>
  <si>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</si>
  <si>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</si>
  <si>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</si>
  <si>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</si>
  <si>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</si>
  <si>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</si>
  <si>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</si>
  <si>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</si>
  <si>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</si>
  <si>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</si>
  <si>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</si>
  <si>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</si>
  <si>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</si>
  <si>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</si>
  <si>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</si>
  <si>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</si>
  <si>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</si>
  <si>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</si>
  <si>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</si>
  <si>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</si>
  <si>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</si>
  <si>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</si>
  <si>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</si>
  <si>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</si>
  <si>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</si>
  <si>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</si>
  <si>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</si>
  <si>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</si>
  <si>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</si>
  <si>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</si>
  <si>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</si>
  <si>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</si>
  <si>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</si>
  <si>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</si>
  <si>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</si>
  <si>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</si>
  <si>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</si>
  <si>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</si>
  <si>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</si>
  <si>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</si>
  <si>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</si>
  <si>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</si>
  <si>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</si>
  <si>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</si>
  <si>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</si>
  <si>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</si>
  <si>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</si>
  <si>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</si>
  <si>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</si>
  <si>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</si>
  <si>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</si>
  <si>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</si>
  <si>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</si>
  <si>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</si>
  <si>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</si>
  <si>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</si>
  <si>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</si>
  <si>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</si>
  <si>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</si>
  <si>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</si>
  <si>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</si>
  <si>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</si>
  <si>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</si>
  <si>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</si>
  <si>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</si>
  <si>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</si>
  <si>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</si>
  <si>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</si>
  <si>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</si>
  <si>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</si>
  <si>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</si>
  <si>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</si>
  <si>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</si>
  <si>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</si>
  <si>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</si>
  <si>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</si>
  <si>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</si>
  <si>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</si>
  <si>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</si>
  <si>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</si>
  <si>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</si>
  <si>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</si>
  <si>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</si>
  <si>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</si>
  <si>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</si>
  <si>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</si>
  <si>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</si>
  <si>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</si>
  <si>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</si>
  <si>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</si>
  <si>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</si>
  <si>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</si>
  <si>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</si>
  <si>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</si>
  <si>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</si>
  <si>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</si>
  <si>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</si>
  <si>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</si>
  <si>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</si>
  <si>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</si>
  <si>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</si>
  <si>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</si>
  <si>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</si>
  <si>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</si>
  <si>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</si>
  <si>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</si>
  <si>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</si>
  <si>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</si>
  <si>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</si>
  <si>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</si>
  <si>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</si>
  <si>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</si>
  <si>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</si>
  <si>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</si>
  <si>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</si>
  <si>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</si>
  <si>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</si>
  <si>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</si>
  <si>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</si>
  <si>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 xml:space="preserve">Poznámky: </t>
  </si>
  <si>
    <t>2013</t>
  </si>
  <si>
    <t>31711464</t>
  </si>
  <si>
    <t>druhý polrok 2013</t>
  </si>
  <si>
    <t>01.01.2013</t>
  </si>
  <si>
    <t>akciová spoločnosť</t>
  </si>
  <si>
    <t>MINERÁLNE VODY a.s.</t>
  </si>
  <si>
    <t>Slovenská 9</t>
  </si>
  <si>
    <t xml:space="preserve">081 86 </t>
  </si>
  <si>
    <t>Prešov</t>
  </si>
  <si>
    <t>Ing. Gabriela Kuchárová</t>
  </si>
  <si>
    <t>7465437</t>
  </si>
  <si>
    <t>mineralnevody@minvody.sk</t>
  </si>
  <si>
    <t>www.minvody.sk</t>
  </si>
  <si>
    <t>Fond národného majetku</t>
  </si>
  <si>
    <t>Hospodárske noviny</t>
  </si>
  <si>
    <t>podľa zákona</t>
  </si>
  <si>
    <t>nie</t>
  </si>
  <si>
    <t>01.01.2013 - 30.9.2013</t>
  </si>
  <si>
    <t>4 344 252</t>
  </si>
  <si>
    <t>01.01.2013 - 30.09.2013</t>
  </si>
  <si>
    <t>01.01.2012 - 30.9.2012</t>
  </si>
  <si>
    <t>V letnom období boli zaznamenané zvýšené tržby, ktoré boli vyššie oproti roku 2012 o 5 %. Zvýšený predaj a zvýšená výroba kládli nároky na vstupné suroviny do výrobného procesu. Vyššími výnosmi a úsporou nákladov firma dosiahla kladný hospodársky výsledok a priaznivé ukazovatele vo finančnej analýze: ukazovatele likvidity, ukazovatele zadĺženosti a ukazovatele aktivity. Je predpoklad dobrého smerovania firmy do konca roku 2013 a ďalších rokov.</t>
  </si>
  <si>
    <t>Spoločnosť napĺňa strategické ciele prijaté na Valnom zhromaždení a.s. Zároveň napĺňa ciele po realizácii projektov: 1  "Zvýšenie konkurencieschopnosti MINERÁLNE VODY a.s. implementáciou inovačných technológií a technologických transferov" a projektu 2 "Rozvoj pracovného potenciálu, adaptability zamestnancov na základe ich vzdelávania" v rámci OP Zamestnanosť a sociálna inklúzia. Na trhu  firma uviedla výrobky rady FRESH - privátna značka a pripravuje nové príchute: cola a pomelo.</t>
  </si>
  <si>
    <t>30.09.2013</t>
  </si>
  <si>
    <t>Stáčanie a predaj prírodných a ochutených minerálnych vôd, pitnej vody, nealko nápojov, obchodná činnosť-minerálne vody, cestná nákladná doprava, výroba obalov z plastov a ich predaj, sprostredkovanie dopravy, obchodu a služieb, podnikateľské poradenstvo, reklamná činnosť, maloobchodná a veľkoobchodná činnosť v odbore potraviny, tabakové výrobky, nákup a predaj pohonných hmôt, prieskum trhu, upratovacie a čistiace práce, finančný a operatívny leasing, kúpa tovaru na účely jeho predaja iným prevádzkovateľom živnosti, skladovanie, prenájom hnuteľných vecí, prenájom nehnuteľností spojený s poskytovaním iných než základných služieb spojených s prenájmom, správa registratúrnych záznamov bez trvalej dokumentárnej hodnoty</t>
  </si>
  <si>
    <t>01.08.1995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</si>
</sst>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7" fillId="33" borderId="34" xfId="0" applyNumberFormat="1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33" borderId="51" xfId="0" applyFill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14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14" fontId="7" fillId="33" borderId="59" xfId="0" applyNumberFormat="1" applyFont="1" applyFill="1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minvody.sk/" TargetMode="External" /><Relationship Id="rId3" Type="http://schemas.openxmlformats.org/officeDocument/2006/relationships/hyperlink" Target="http://www.minvody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145" t="s">
        <v>57</v>
      </c>
      <c r="D1" s="146"/>
      <c r="E1" s="146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55" t="s">
        <v>437</v>
      </c>
      <c r="B3" s="156"/>
      <c r="C3" s="156"/>
      <c r="D3" s="156"/>
      <c r="E3" s="156"/>
      <c r="F3" s="156"/>
      <c r="G3" s="156"/>
      <c r="H3" s="156"/>
      <c r="I3" s="156"/>
    </row>
    <row r="4" spans="1:9" ht="17.25" customHeight="1">
      <c r="A4" s="155" t="s">
        <v>422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218" t="s">
        <v>159</v>
      </c>
      <c r="B5" s="257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542</v>
      </c>
      <c r="C7" s="6"/>
      <c r="D7" s="71" t="s">
        <v>165</v>
      </c>
      <c r="E7" s="157" t="s">
        <v>543</v>
      </c>
      <c r="F7" s="258"/>
      <c r="G7" s="258"/>
      <c r="H7" s="258"/>
      <c r="I7" s="259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60" t="s">
        <v>58</v>
      </c>
      <c r="B9" s="196" t="s">
        <v>544</v>
      </c>
      <c r="C9" s="197"/>
      <c r="D9" s="198"/>
      <c r="E9" s="39"/>
      <c r="F9" s="97"/>
      <c r="G9" s="97"/>
      <c r="H9" s="97"/>
      <c r="I9" s="97"/>
    </row>
    <row r="10" spans="1:9" s="68" customFormat="1" ht="13.5" thickBot="1">
      <c r="A10" s="261"/>
      <c r="B10" s="199"/>
      <c r="C10" s="199"/>
      <c r="D10" s="20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545</v>
      </c>
      <c r="D12" s="88" t="s">
        <v>416</v>
      </c>
      <c r="E12" s="3" t="s">
        <v>565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63" t="s">
        <v>546</v>
      </c>
      <c r="C14" s="262"/>
      <c r="D14" s="262"/>
      <c r="E14" s="262"/>
      <c r="F14" s="262"/>
      <c r="G14" s="262"/>
      <c r="H14" s="262"/>
      <c r="I14" s="263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7" t="s">
        <v>547</v>
      </c>
      <c r="C16" s="158"/>
      <c r="D16" s="158"/>
      <c r="E16" s="158"/>
      <c r="F16" s="158"/>
      <c r="G16" s="158"/>
      <c r="H16" s="158"/>
      <c r="I16" s="159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08"/>
      <c r="C18" s="20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60" t="s">
        <v>548</v>
      </c>
      <c r="C19" s="161"/>
      <c r="D19" s="161"/>
      <c r="E19" s="161"/>
      <c r="F19" s="161"/>
      <c r="G19" s="161"/>
      <c r="H19" s="161"/>
      <c r="I19" s="162"/>
    </row>
    <row r="20" spans="1:9" ht="12.75">
      <c r="A20" s="73" t="s">
        <v>174</v>
      </c>
      <c r="B20" s="160" t="s">
        <v>549</v>
      </c>
      <c r="C20" s="161"/>
      <c r="D20" s="161"/>
      <c r="E20" s="161"/>
      <c r="F20" s="161"/>
      <c r="G20" s="161"/>
      <c r="H20" s="161"/>
      <c r="I20" s="162"/>
    </row>
    <row r="21" spans="1:9" ht="13.5" thickBot="1">
      <c r="A21" s="74" t="s">
        <v>158</v>
      </c>
      <c r="B21" s="205" t="s">
        <v>550</v>
      </c>
      <c r="C21" s="206"/>
      <c r="D21" s="206"/>
      <c r="E21" s="206"/>
      <c r="F21" s="206"/>
      <c r="G21" s="206"/>
      <c r="H21" s="206"/>
      <c r="I21" s="20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63" t="s">
        <v>551</v>
      </c>
      <c r="C23" s="163"/>
      <c r="D23" s="163"/>
      <c r="E23" s="163"/>
      <c r="F23" s="163"/>
      <c r="G23" s="163"/>
      <c r="H23" s="163"/>
      <c r="I23" s="224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163" t="s">
        <v>552</v>
      </c>
      <c r="G25" s="158"/>
      <c r="H25" s="158"/>
      <c r="I25" s="159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/>
      <c r="D27" s="89"/>
      <c r="E27" s="75" t="s">
        <v>163</v>
      </c>
      <c r="F27" s="163"/>
      <c r="G27" s="158"/>
      <c r="H27" s="158"/>
      <c r="I27" s="159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25" t="s">
        <v>553</v>
      </c>
      <c r="C29" s="158"/>
      <c r="D29" s="158"/>
      <c r="E29" s="158"/>
      <c r="F29" s="158"/>
      <c r="G29" s="158"/>
      <c r="H29" s="158"/>
      <c r="I29" s="159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25" t="s">
        <v>554</v>
      </c>
      <c r="C31" s="226"/>
      <c r="D31" s="226"/>
      <c r="E31" s="226"/>
      <c r="F31" s="226"/>
      <c r="G31" s="226"/>
      <c r="H31" s="226"/>
      <c r="I31" s="227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63" t="s">
        <v>567</v>
      </c>
      <c r="C33" s="209"/>
      <c r="D33" s="6"/>
      <c r="E33" s="185" t="s">
        <v>439</v>
      </c>
      <c r="F33" s="186"/>
      <c r="G33" s="163" t="s">
        <v>560</v>
      </c>
      <c r="H33" s="163"/>
      <c r="I33" s="209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39" t="s">
        <v>170</v>
      </c>
      <c r="B35" s="242" t="s">
        <v>555</v>
      </c>
      <c r="C35" s="243"/>
      <c r="D35" s="243"/>
      <c r="E35" s="243"/>
      <c r="F35" s="243"/>
      <c r="G35" s="243"/>
      <c r="H35" s="243"/>
      <c r="I35" s="244"/>
    </row>
    <row r="36" spans="1:9" ht="9.75" customHeight="1">
      <c r="A36" s="240"/>
      <c r="B36" s="245"/>
      <c r="C36" s="245"/>
      <c r="D36" s="245"/>
      <c r="E36" s="245"/>
      <c r="F36" s="245"/>
      <c r="G36" s="245"/>
      <c r="H36" s="245"/>
      <c r="I36" s="246"/>
    </row>
    <row r="37" spans="1:9" ht="13.5" thickBot="1">
      <c r="A37" s="241"/>
      <c r="B37" s="247"/>
      <c r="C37" s="247"/>
      <c r="D37" s="247"/>
      <c r="E37" s="247"/>
      <c r="F37" s="247"/>
      <c r="G37" s="247"/>
      <c r="H37" s="247"/>
      <c r="I37" s="248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7" t="s">
        <v>429</v>
      </c>
      <c r="B39" s="150" t="s">
        <v>556</v>
      </c>
      <c r="C39" s="249" t="s">
        <v>430</v>
      </c>
      <c r="D39" s="250"/>
      <c r="E39" s="250"/>
      <c r="F39" s="252" t="s">
        <v>554</v>
      </c>
      <c r="G39" s="253"/>
      <c r="H39" s="253"/>
      <c r="I39" s="254"/>
    </row>
    <row r="40" spans="1:9" ht="12.75">
      <c r="A40" s="148"/>
      <c r="B40" s="151"/>
      <c r="C40" s="251"/>
      <c r="D40" s="251"/>
      <c r="E40" s="251"/>
      <c r="F40" s="255"/>
      <c r="G40" s="255"/>
      <c r="H40" s="255"/>
      <c r="I40" s="256"/>
    </row>
    <row r="41" spans="1:9" ht="12.75">
      <c r="A41" s="148"/>
      <c r="B41" s="151"/>
      <c r="C41" s="251"/>
      <c r="D41" s="251"/>
      <c r="E41" s="251"/>
      <c r="F41" s="255"/>
      <c r="G41" s="255"/>
      <c r="H41" s="255"/>
      <c r="I41" s="256"/>
    </row>
    <row r="42" spans="1:9" ht="12.75">
      <c r="A42" s="148"/>
      <c r="B42" s="151"/>
      <c r="C42" s="228" t="s">
        <v>408</v>
      </c>
      <c r="D42" s="229"/>
      <c r="E42" s="229"/>
      <c r="F42" s="210">
        <v>41585</v>
      </c>
      <c r="G42" s="211"/>
      <c r="H42" s="211"/>
      <c r="I42" s="212"/>
    </row>
    <row r="43" spans="1:9" ht="12.75">
      <c r="A43" s="148"/>
      <c r="B43" s="151"/>
      <c r="C43" s="230"/>
      <c r="D43" s="231"/>
      <c r="E43" s="231"/>
      <c r="F43" s="213"/>
      <c r="G43" s="213"/>
      <c r="H43" s="213"/>
      <c r="I43" s="214"/>
    </row>
    <row r="44" spans="1:9" ht="13.5" thickBot="1">
      <c r="A44" s="149"/>
      <c r="B44" s="152"/>
      <c r="C44" s="153" t="s">
        <v>428</v>
      </c>
      <c r="D44" s="154"/>
      <c r="E44" s="154"/>
      <c r="F44" s="215" t="s">
        <v>557</v>
      </c>
      <c r="G44" s="216"/>
      <c r="H44" s="216"/>
      <c r="I44" s="217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69" t="s">
        <v>438</v>
      </c>
      <c r="B46" s="270"/>
      <c r="C46" s="270"/>
      <c r="D46" s="270"/>
      <c r="E46" s="270"/>
      <c r="F46" s="270"/>
      <c r="G46" s="270"/>
      <c r="H46" s="270"/>
      <c r="I46" s="270"/>
    </row>
    <row r="47" spans="1:9" ht="12.75" customHeight="1">
      <c r="A47" s="270"/>
      <c r="B47" s="270"/>
      <c r="C47" s="270"/>
      <c r="D47" s="270"/>
      <c r="E47" s="270"/>
      <c r="F47" s="270"/>
      <c r="G47" s="270"/>
      <c r="H47" s="270"/>
      <c r="I47" s="270"/>
    </row>
    <row r="48" spans="1:9" ht="12.75" customHeight="1">
      <c r="A48" s="270"/>
      <c r="B48" s="270"/>
      <c r="C48" s="270"/>
      <c r="D48" s="270"/>
      <c r="E48" s="270"/>
      <c r="F48" s="270"/>
      <c r="G48" s="270"/>
      <c r="H48" s="270"/>
      <c r="I48" s="270"/>
    </row>
    <row r="49" spans="1:9" ht="12.75">
      <c r="A49" s="270"/>
      <c r="B49" s="270"/>
      <c r="C49" s="270"/>
      <c r="D49" s="270"/>
      <c r="E49" s="270"/>
      <c r="F49" s="270"/>
      <c r="G49" s="270"/>
      <c r="H49" s="270"/>
      <c r="I49" s="270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2" t="s">
        <v>566</v>
      </c>
      <c r="C51" s="233"/>
      <c r="D51" s="233"/>
      <c r="E51" s="233"/>
      <c r="F51" s="233"/>
      <c r="G51" s="233"/>
      <c r="H51" s="233"/>
      <c r="I51" s="234"/>
    </row>
    <row r="52" spans="1:9" ht="12.75">
      <c r="A52" s="76"/>
      <c r="B52" s="235"/>
      <c r="C52" s="235"/>
      <c r="D52" s="235"/>
      <c r="E52" s="235"/>
      <c r="F52" s="235"/>
      <c r="G52" s="235"/>
      <c r="H52" s="235"/>
      <c r="I52" s="236"/>
    </row>
    <row r="53" spans="1:14" ht="12.75">
      <c r="A53" s="76"/>
      <c r="B53" s="235"/>
      <c r="C53" s="235"/>
      <c r="D53" s="235"/>
      <c r="E53" s="235"/>
      <c r="F53" s="235"/>
      <c r="G53" s="235"/>
      <c r="H53" s="235"/>
      <c r="I53" s="236"/>
      <c r="J53" s="6"/>
      <c r="K53" s="6"/>
      <c r="L53" s="6"/>
      <c r="M53" s="6"/>
      <c r="N53" s="6"/>
    </row>
    <row r="54" spans="1:14" ht="12.75">
      <c r="A54" s="76"/>
      <c r="B54" s="235"/>
      <c r="C54" s="235"/>
      <c r="D54" s="235"/>
      <c r="E54" s="235"/>
      <c r="F54" s="235"/>
      <c r="G54" s="235"/>
      <c r="H54" s="235"/>
      <c r="I54" s="236"/>
      <c r="J54" s="6"/>
      <c r="K54" s="6"/>
      <c r="L54" s="6"/>
      <c r="M54" s="6"/>
      <c r="N54" s="6"/>
    </row>
    <row r="55" spans="1:14" ht="12.75">
      <c r="A55" s="76"/>
      <c r="B55" s="235"/>
      <c r="C55" s="235"/>
      <c r="D55" s="235"/>
      <c r="E55" s="235"/>
      <c r="F55" s="235"/>
      <c r="G55" s="235"/>
      <c r="H55" s="235"/>
      <c r="I55" s="236"/>
      <c r="J55" s="6"/>
      <c r="K55" s="6"/>
      <c r="L55" s="6"/>
      <c r="M55" s="6"/>
      <c r="N55" s="6"/>
    </row>
    <row r="56" spans="1:14" ht="12.75">
      <c r="A56" s="76"/>
      <c r="B56" s="235"/>
      <c r="C56" s="235"/>
      <c r="D56" s="235"/>
      <c r="E56" s="235"/>
      <c r="F56" s="235"/>
      <c r="G56" s="235"/>
      <c r="H56" s="235"/>
      <c r="I56" s="236"/>
      <c r="J56" s="6"/>
      <c r="K56" s="6"/>
      <c r="L56" s="6"/>
      <c r="M56" s="6"/>
      <c r="N56" s="6"/>
    </row>
    <row r="57" spans="1:14" ht="12.75">
      <c r="A57" s="76"/>
      <c r="B57" s="235"/>
      <c r="C57" s="235"/>
      <c r="D57" s="235"/>
      <c r="E57" s="235"/>
      <c r="F57" s="235"/>
      <c r="G57" s="235"/>
      <c r="H57" s="235"/>
      <c r="I57" s="236"/>
      <c r="J57" s="6"/>
      <c r="K57" s="6"/>
      <c r="L57" s="6"/>
      <c r="M57" s="6"/>
      <c r="N57" s="6"/>
    </row>
    <row r="58" spans="1:14" ht="13.5" thickBot="1">
      <c r="A58" s="77"/>
      <c r="B58" s="237"/>
      <c r="C58" s="237"/>
      <c r="D58" s="237"/>
      <c r="E58" s="237"/>
      <c r="F58" s="237"/>
      <c r="G58" s="237"/>
      <c r="H58" s="237"/>
      <c r="I58" s="238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18" t="s">
        <v>60</v>
      </c>
      <c r="B60" s="219"/>
      <c r="C60" s="219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60" t="s">
        <v>59</v>
      </c>
      <c r="B62" s="232" t="s">
        <v>564</v>
      </c>
      <c r="C62" s="233"/>
      <c r="D62" s="233"/>
      <c r="E62" s="233"/>
      <c r="F62" s="233"/>
      <c r="G62" s="233"/>
      <c r="H62" s="233"/>
      <c r="I62" s="234"/>
    </row>
    <row r="63" spans="1:9" ht="12.75">
      <c r="A63" s="264"/>
      <c r="B63" s="271"/>
      <c r="C63" s="271"/>
      <c r="D63" s="271"/>
      <c r="E63" s="271"/>
      <c r="F63" s="271"/>
      <c r="G63" s="271"/>
      <c r="H63" s="271"/>
      <c r="I63" s="236"/>
    </row>
    <row r="64" spans="1:9" ht="12.75">
      <c r="A64" s="264"/>
      <c r="B64" s="271"/>
      <c r="C64" s="271"/>
      <c r="D64" s="271"/>
      <c r="E64" s="271"/>
      <c r="F64" s="271"/>
      <c r="G64" s="271"/>
      <c r="H64" s="271"/>
      <c r="I64" s="236"/>
    </row>
    <row r="65" spans="1:9" ht="12.75">
      <c r="A65" s="264"/>
      <c r="B65" s="271"/>
      <c r="C65" s="271"/>
      <c r="D65" s="271"/>
      <c r="E65" s="271"/>
      <c r="F65" s="271"/>
      <c r="G65" s="271"/>
      <c r="H65" s="271"/>
      <c r="I65" s="236"/>
    </row>
    <row r="66" spans="1:9" ht="12.75">
      <c r="A66" s="264"/>
      <c r="B66" s="271"/>
      <c r="C66" s="271"/>
      <c r="D66" s="271"/>
      <c r="E66" s="271"/>
      <c r="F66" s="271"/>
      <c r="G66" s="271"/>
      <c r="H66" s="271"/>
      <c r="I66" s="236"/>
    </row>
    <row r="67" spans="1:9" ht="12.75">
      <c r="A67" s="264"/>
      <c r="B67" s="271"/>
      <c r="C67" s="271"/>
      <c r="D67" s="271"/>
      <c r="E67" s="271"/>
      <c r="F67" s="271"/>
      <c r="G67" s="271"/>
      <c r="H67" s="271"/>
      <c r="I67" s="236"/>
    </row>
    <row r="68" spans="1:9" ht="12.75">
      <c r="A68" s="264"/>
      <c r="B68" s="271"/>
      <c r="C68" s="271"/>
      <c r="D68" s="271"/>
      <c r="E68" s="271"/>
      <c r="F68" s="271"/>
      <c r="G68" s="271"/>
      <c r="H68" s="271"/>
      <c r="I68" s="236"/>
    </row>
    <row r="69" spans="1:9" ht="12.75">
      <c r="A69" s="264"/>
      <c r="B69" s="271"/>
      <c r="C69" s="271"/>
      <c r="D69" s="271"/>
      <c r="E69" s="271"/>
      <c r="F69" s="271"/>
      <c r="G69" s="271"/>
      <c r="H69" s="271"/>
      <c r="I69" s="236"/>
    </row>
    <row r="70" spans="1:9" ht="12.75">
      <c r="A70" s="264"/>
      <c r="B70" s="272"/>
      <c r="C70" s="272"/>
      <c r="D70" s="272"/>
      <c r="E70" s="272"/>
      <c r="F70" s="272"/>
      <c r="G70" s="272"/>
      <c r="H70" s="272"/>
      <c r="I70" s="273"/>
    </row>
    <row r="71" spans="1:9" ht="12.75">
      <c r="A71" s="264"/>
      <c r="B71" s="272"/>
      <c r="C71" s="272"/>
      <c r="D71" s="272"/>
      <c r="E71" s="272"/>
      <c r="F71" s="272"/>
      <c r="G71" s="272"/>
      <c r="H71" s="272"/>
      <c r="I71" s="273"/>
    </row>
    <row r="72" spans="1:9" ht="12.75">
      <c r="A72" s="264"/>
      <c r="B72" s="272"/>
      <c r="C72" s="272"/>
      <c r="D72" s="272"/>
      <c r="E72" s="272"/>
      <c r="F72" s="272"/>
      <c r="G72" s="272"/>
      <c r="H72" s="272"/>
      <c r="I72" s="273"/>
    </row>
    <row r="73" spans="1:9" ht="12.75">
      <c r="A73" s="264"/>
      <c r="B73" s="272"/>
      <c r="C73" s="272"/>
      <c r="D73" s="272"/>
      <c r="E73" s="272"/>
      <c r="F73" s="272"/>
      <c r="G73" s="272"/>
      <c r="H73" s="272"/>
      <c r="I73" s="273"/>
    </row>
    <row r="74" spans="1:9" ht="12.75">
      <c r="A74" s="264"/>
      <c r="B74" s="272"/>
      <c r="C74" s="272"/>
      <c r="D74" s="272"/>
      <c r="E74" s="272"/>
      <c r="F74" s="272"/>
      <c r="G74" s="272"/>
      <c r="H74" s="272"/>
      <c r="I74" s="273"/>
    </row>
    <row r="75" spans="1:9" ht="12.75">
      <c r="A75" s="264"/>
      <c r="B75" s="272"/>
      <c r="C75" s="272"/>
      <c r="D75" s="272"/>
      <c r="E75" s="272"/>
      <c r="F75" s="272"/>
      <c r="G75" s="272"/>
      <c r="H75" s="272"/>
      <c r="I75" s="273"/>
    </row>
    <row r="76" spans="1:9" ht="12.75">
      <c r="A76" s="264"/>
      <c r="B76" s="272"/>
      <c r="C76" s="272"/>
      <c r="D76" s="272"/>
      <c r="E76" s="272"/>
      <c r="F76" s="272"/>
      <c r="G76" s="272"/>
      <c r="H76" s="272"/>
      <c r="I76" s="273"/>
    </row>
    <row r="77" spans="1:9" ht="13.5" thickBot="1">
      <c r="A77" s="261"/>
      <c r="B77" s="154"/>
      <c r="C77" s="154"/>
      <c r="D77" s="154"/>
      <c r="E77" s="154"/>
      <c r="F77" s="154"/>
      <c r="G77" s="154"/>
      <c r="H77" s="154"/>
      <c r="I77" s="274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18" t="s">
        <v>424</v>
      </c>
      <c r="B80" s="219"/>
      <c r="C80" s="219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7" t="s">
        <v>71</v>
      </c>
      <c r="B82" s="232" t="s">
        <v>563</v>
      </c>
      <c r="C82" s="233"/>
      <c r="D82" s="233"/>
      <c r="E82" s="233"/>
      <c r="F82" s="233"/>
      <c r="G82" s="233"/>
      <c r="H82" s="233"/>
      <c r="I82" s="234"/>
    </row>
    <row r="83" spans="1:9" ht="12.75">
      <c r="A83" s="298"/>
      <c r="B83" s="271"/>
      <c r="C83" s="271"/>
      <c r="D83" s="271"/>
      <c r="E83" s="271"/>
      <c r="F83" s="271"/>
      <c r="G83" s="271"/>
      <c r="H83" s="271"/>
      <c r="I83" s="236"/>
    </row>
    <row r="84" spans="1:9" ht="12.75">
      <c r="A84" s="298"/>
      <c r="B84" s="271"/>
      <c r="C84" s="271"/>
      <c r="D84" s="271"/>
      <c r="E84" s="271"/>
      <c r="F84" s="271"/>
      <c r="G84" s="271"/>
      <c r="H84" s="271"/>
      <c r="I84" s="236"/>
    </row>
    <row r="85" spans="1:9" ht="12.75">
      <c r="A85" s="298"/>
      <c r="B85" s="271"/>
      <c r="C85" s="271"/>
      <c r="D85" s="271"/>
      <c r="E85" s="271"/>
      <c r="F85" s="271"/>
      <c r="G85" s="271"/>
      <c r="H85" s="271"/>
      <c r="I85" s="236"/>
    </row>
    <row r="86" spans="1:9" ht="12.75">
      <c r="A86" s="298"/>
      <c r="B86" s="271"/>
      <c r="C86" s="271"/>
      <c r="D86" s="271"/>
      <c r="E86" s="271"/>
      <c r="F86" s="271"/>
      <c r="G86" s="271"/>
      <c r="H86" s="271"/>
      <c r="I86" s="236"/>
    </row>
    <row r="87" spans="1:9" ht="12.75">
      <c r="A87" s="298"/>
      <c r="B87" s="271"/>
      <c r="C87" s="271"/>
      <c r="D87" s="271"/>
      <c r="E87" s="271"/>
      <c r="F87" s="271"/>
      <c r="G87" s="271"/>
      <c r="H87" s="271"/>
      <c r="I87" s="236"/>
    </row>
    <row r="88" spans="1:9" ht="12.75">
      <c r="A88" s="298"/>
      <c r="B88" s="271"/>
      <c r="C88" s="271"/>
      <c r="D88" s="271"/>
      <c r="E88" s="271"/>
      <c r="F88" s="271"/>
      <c r="G88" s="271"/>
      <c r="H88" s="271"/>
      <c r="I88" s="236"/>
    </row>
    <row r="89" spans="1:9" ht="12.75">
      <c r="A89" s="298"/>
      <c r="B89" s="271"/>
      <c r="C89" s="271"/>
      <c r="D89" s="271"/>
      <c r="E89" s="271"/>
      <c r="F89" s="271"/>
      <c r="G89" s="271"/>
      <c r="H89" s="271"/>
      <c r="I89" s="236"/>
    </row>
    <row r="90" spans="1:9" ht="12.75">
      <c r="A90" s="298"/>
      <c r="B90" s="272"/>
      <c r="C90" s="272"/>
      <c r="D90" s="272"/>
      <c r="E90" s="272"/>
      <c r="F90" s="272"/>
      <c r="G90" s="272"/>
      <c r="H90" s="272"/>
      <c r="I90" s="273"/>
    </row>
    <row r="91" spans="1:9" ht="12.75">
      <c r="A91" s="298"/>
      <c r="B91" s="272"/>
      <c r="C91" s="272"/>
      <c r="D91" s="272"/>
      <c r="E91" s="272"/>
      <c r="F91" s="272"/>
      <c r="G91" s="272"/>
      <c r="H91" s="272"/>
      <c r="I91" s="273"/>
    </row>
    <row r="92" spans="1:9" ht="12.75">
      <c r="A92" s="298"/>
      <c r="B92" s="272"/>
      <c r="C92" s="272"/>
      <c r="D92" s="272"/>
      <c r="E92" s="272"/>
      <c r="F92" s="272"/>
      <c r="G92" s="272"/>
      <c r="H92" s="272"/>
      <c r="I92" s="273"/>
    </row>
    <row r="93" spans="1:9" ht="12.75">
      <c r="A93" s="298"/>
      <c r="B93" s="272"/>
      <c r="C93" s="272"/>
      <c r="D93" s="272"/>
      <c r="E93" s="272"/>
      <c r="F93" s="272"/>
      <c r="G93" s="272"/>
      <c r="H93" s="272"/>
      <c r="I93" s="273"/>
    </row>
    <row r="94" spans="1:9" ht="12.75">
      <c r="A94" s="298"/>
      <c r="B94" s="272"/>
      <c r="C94" s="272"/>
      <c r="D94" s="272"/>
      <c r="E94" s="272"/>
      <c r="F94" s="272"/>
      <c r="G94" s="272"/>
      <c r="H94" s="272"/>
      <c r="I94" s="273"/>
    </row>
    <row r="95" spans="1:9" ht="12.75">
      <c r="A95" s="298"/>
      <c r="B95" s="272"/>
      <c r="C95" s="272"/>
      <c r="D95" s="272"/>
      <c r="E95" s="272"/>
      <c r="F95" s="272"/>
      <c r="G95" s="272"/>
      <c r="H95" s="272"/>
      <c r="I95" s="273"/>
    </row>
    <row r="96" spans="1:9" ht="12.75">
      <c r="A96" s="298"/>
      <c r="B96" s="272"/>
      <c r="C96" s="272"/>
      <c r="D96" s="272"/>
      <c r="E96" s="272"/>
      <c r="F96" s="272"/>
      <c r="G96" s="272"/>
      <c r="H96" s="272"/>
      <c r="I96" s="273"/>
    </row>
    <row r="97" spans="1:9" ht="13.5" thickBot="1">
      <c r="A97" s="299"/>
      <c r="B97" s="154"/>
      <c r="C97" s="154"/>
      <c r="D97" s="154"/>
      <c r="E97" s="154"/>
      <c r="F97" s="154"/>
      <c r="G97" s="154"/>
      <c r="H97" s="154"/>
      <c r="I97" s="274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1" t="s">
        <v>447</v>
      </c>
      <c r="B99" s="202"/>
      <c r="C99" s="203"/>
      <c r="D99" s="203"/>
      <c r="E99" s="204"/>
      <c r="F99" s="265"/>
      <c r="G99" s="265"/>
      <c r="H99" s="265"/>
      <c r="I99" s="266"/>
    </row>
    <row r="100" spans="1:9" s="68" customFormat="1" ht="12.75">
      <c r="A100" s="275" t="s">
        <v>425</v>
      </c>
      <c r="B100" s="276"/>
      <c r="C100" s="267" t="s">
        <v>444</v>
      </c>
      <c r="D100" s="268"/>
      <c r="E100" s="268"/>
      <c r="F100" s="283" t="s">
        <v>61</v>
      </c>
      <c r="G100" s="283"/>
      <c r="H100" s="283"/>
      <c r="I100" s="284"/>
    </row>
    <row r="101" spans="1:9" s="68" customFormat="1" ht="12.75">
      <c r="A101" s="277"/>
      <c r="B101" s="278"/>
      <c r="C101" s="281" t="s">
        <v>445</v>
      </c>
      <c r="D101" s="282"/>
      <c r="E101" s="282"/>
      <c r="F101" s="192" t="s">
        <v>62</v>
      </c>
      <c r="G101" s="192"/>
      <c r="H101" s="192"/>
      <c r="I101" s="193"/>
    </row>
    <row r="102" spans="1:9" s="68" customFormat="1" ht="12.75">
      <c r="A102" s="277"/>
      <c r="B102" s="278"/>
      <c r="C102" s="281" t="s">
        <v>446</v>
      </c>
      <c r="D102" s="282"/>
      <c r="E102" s="282"/>
      <c r="F102" s="192" t="s">
        <v>63</v>
      </c>
      <c r="G102" s="192"/>
      <c r="H102" s="192"/>
      <c r="I102" s="193"/>
    </row>
    <row r="103" spans="1:9" s="68" customFormat="1" ht="13.5" thickBot="1">
      <c r="A103" s="279"/>
      <c r="B103" s="280"/>
      <c r="C103" s="306"/>
      <c r="D103" s="307"/>
      <c r="E103" s="307"/>
      <c r="F103" s="194"/>
      <c r="G103" s="194"/>
      <c r="H103" s="194"/>
      <c r="I103" s="19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60" t="s">
        <v>64</v>
      </c>
      <c r="B105" s="310"/>
      <c r="C105" s="222"/>
      <c r="D105" s="223"/>
      <c r="E105" s="223"/>
      <c r="F105" s="220"/>
      <c r="G105" s="220"/>
      <c r="H105" s="220"/>
      <c r="I105" s="221"/>
    </row>
    <row r="106" spans="1:9" s="68" customFormat="1" ht="12.75">
      <c r="A106" s="308" t="s">
        <v>410</v>
      </c>
      <c r="B106" s="309"/>
      <c r="C106" s="189" t="s">
        <v>412</v>
      </c>
      <c r="D106" s="190"/>
      <c r="E106" s="191"/>
      <c r="F106" s="311" t="s">
        <v>65</v>
      </c>
      <c r="G106" s="312"/>
      <c r="H106" s="312"/>
      <c r="I106" s="313"/>
    </row>
    <row r="107" spans="1:9" s="68" customFormat="1" ht="21" customHeight="1">
      <c r="A107" s="166" t="s">
        <v>70</v>
      </c>
      <c r="B107" s="167"/>
      <c r="C107" s="175"/>
      <c r="D107" s="175"/>
      <c r="E107" s="176"/>
      <c r="F107" s="180"/>
      <c r="G107" s="181"/>
      <c r="H107" s="181"/>
      <c r="I107" s="182"/>
    </row>
    <row r="108" spans="1:9" s="68" customFormat="1" ht="90.75" customHeight="1" thickBot="1">
      <c r="A108" s="168"/>
      <c r="B108" s="169"/>
      <c r="C108" s="164" t="s">
        <v>413</v>
      </c>
      <c r="D108" s="165"/>
      <c r="E108" s="165"/>
      <c r="F108" s="170" t="s">
        <v>66</v>
      </c>
      <c r="G108" s="170"/>
      <c r="H108" s="170"/>
      <c r="I108" s="171"/>
    </row>
    <row r="109" spans="1:9" ht="13.5" thickBot="1">
      <c r="A109" s="183"/>
      <c r="B109" s="184"/>
      <c r="C109" s="184"/>
      <c r="D109" s="184"/>
      <c r="E109" s="184"/>
      <c r="F109" s="184"/>
      <c r="G109" s="184"/>
      <c r="H109" s="184"/>
      <c r="I109" s="184"/>
    </row>
    <row r="110" spans="1:9" ht="13.5" thickBot="1">
      <c r="A110" s="185" t="s">
        <v>67</v>
      </c>
      <c r="B110" s="186"/>
      <c r="C110" s="186"/>
      <c r="D110" s="187"/>
      <c r="E110" s="187"/>
      <c r="F110" s="188"/>
      <c r="G110" s="109" t="s">
        <v>558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7" t="s">
        <v>426</v>
      </c>
      <c r="B112" s="300"/>
      <c r="C112" s="172" t="s">
        <v>412</v>
      </c>
      <c r="D112" s="173"/>
      <c r="E112" s="174"/>
      <c r="F112" s="177" t="s">
        <v>68</v>
      </c>
      <c r="G112" s="178"/>
      <c r="H112" s="178"/>
      <c r="I112" s="179"/>
    </row>
    <row r="113" spans="1:9" s="68" customFormat="1" ht="13.5" customHeight="1">
      <c r="A113" s="301"/>
      <c r="B113" s="302"/>
      <c r="C113" s="175"/>
      <c r="D113" s="175"/>
      <c r="E113" s="176"/>
      <c r="F113" s="180"/>
      <c r="G113" s="181"/>
      <c r="H113" s="181"/>
      <c r="I113" s="182"/>
    </row>
    <row r="114" spans="1:9" s="68" customFormat="1" ht="13.5" thickBot="1">
      <c r="A114" s="303"/>
      <c r="B114" s="304"/>
      <c r="C114" s="164" t="s">
        <v>413</v>
      </c>
      <c r="D114" s="165"/>
      <c r="E114" s="165"/>
      <c r="F114" s="170" t="s">
        <v>69</v>
      </c>
      <c r="G114" s="170"/>
      <c r="H114" s="170"/>
      <c r="I114" s="171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 t="s">
        <v>541</v>
      </c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5"/>
      <c r="B119" s="292"/>
      <c r="C119" s="292"/>
      <c r="D119" s="292"/>
      <c r="E119" s="292"/>
      <c r="F119" s="292"/>
      <c r="G119" s="292"/>
      <c r="H119" s="292"/>
      <c r="I119" s="293"/>
    </row>
    <row r="120" spans="1:9" ht="12.75">
      <c r="A120" s="291"/>
      <c r="B120" s="292"/>
      <c r="C120" s="292"/>
      <c r="D120" s="292"/>
      <c r="E120" s="292"/>
      <c r="F120" s="292"/>
      <c r="G120" s="292"/>
      <c r="H120" s="292"/>
      <c r="I120" s="293"/>
    </row>
    <row r="121" spans="1:9" ht="12.75">
      <c r="A121" s="291"/>
      <c r="B121" s="292"/>
      <c r="C121" s="292"/>
      <c r="D121" s="292"/>
      <c r="E121" s="292"/>
      <c r="F121" s="292"/>
      <c r="G121" s="292"/>
      <c r="H121" s="292"/>
      <c r="I121" s="293"/>
    </row>
    <row r="122" spans="1:9" ht="12.75">
      <c r="A122" s="291"/>
      <c r="B122" s="292"/>
      <c r="C122" s="292"/>
      <c r="D122" s="292"/>
      <c r="E122" s="292"/>
      <c r="F122" s="292"/>
      <c r="G122" s="292"/>
      <c r="H122" s="292"/>
      <c r="I122" s="293"/>
    </row>
    <row r="123" spans="1:9" ht="12.75">
      <c r="A123" s="305"/>
      <c r="B123" s="292"/>
      <c r="C123" s="292"/>
      <c r="D123" s="292"/>
      <c r="E123" s="292"/>
      <c r="F123" s="292"/>
      <c r="G123" s="292"/>
      <c r="H123" s="292"/>
      <c r="I123" s="293"/>
    </row>
    <row r="124" spans="1:9" ht="12.75">
      <c r="A124" s="291"/>
      <c r="B124" s="292"/>
      <c r="C124" s="292"/>
      <c r="D124" s="292"/>
      <c r="E124" s="292"/>
      <c r="F124" s="292"/>
      <c r="G124" s="292"/>
      <c r="H124" s="292"/>
      <c r="I124" s="293"/>
    </row>
    <row r="125" spans="1:9" ht="12.75">
      <c r="A125" s="291"/>
      <c r="B125" s="292"/>
      <c r="C125" s="292"/>
      <c r="D125" s="292"/>
      <c r="E125" s="292"/>
      <c r="F125" s="292"/>
      <c r="G125" s="292"/>
      <c r="H125" s="292"/>
      <c r="I125" s="293"/>
    </row>
    <row r="126" spans="1:9" ht="13.5" thickBot="1">
      <c r="A126" s="285"/>
      <c r="B126" s="286"/>
      <c r="C126" s="286"/>
      <c r="D126" s="286"/>
      <c r="E126" s="286"/>
      <c r="F126" s="286"/>
      <c r="G126" s="286"/>
      <c r="H126" s="286"/>
      <c r="I126" s="287"/>
    </row>
    <row r="127" spans="1:9" ht="12.75">
      <c r="A127" s="288"/>
      <c r="B127" s="289"/>
      <c r="C127" s="289"/>
      <c r="D127" s="289"/>
      <c r="E127" s="289"/>
      <c r="F127" s="289"/>
      <c r="G127" s="289"/>
      <c r="H127" s="289"/>
      <c r="I127" s="290"/>
    </row>
    <row r="128" spans="1:9" ht="12.75">
      <c r="A128" s="291"/>
      <c r="B128" s="292"/>
      <c r="C128" s="292"/>
      <c r="D128" s="292"/>
      <c r="E128" s="292"/>
      <c r="F128" s="292"/>
      <c r="G128" s="292"/>
      <c r="H128" s="292"/>
      <c r="I128" s="293"/>
    </row>
    <row r="129" spans="1:9" ht="12.75">
      <c r="A129" s="294"/>
      <c r="B129" s="295"/>
      <c r="C129" s="295"/>
      <c r="D129" s="295"/>
      <c r="E129" s="295"/>
      <c r="F129" s="295"/>
      <c r="G129" s="295"/>
      <c r="H129" s="295"/>
      <c r="I129" s="296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mineralnevody@minvody.sk"/>
    <hyperlink ref="B31" r:id="rId2" display="www.minvody.sk"/>
    <hyperlink ref="F39" r:id="rId3" display="www.min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2" sqref="A2:B2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3" t="s">
        <v>459</v>
      </c>
      <c r="B1" s="343"/>
      <c r="C1" s="343"/>
      <c r="D1" s="343"/>
      <c r="E1" s="343"/>
      <c r="F1" s="117"/>
    </row>
    <row r="2" spans="1:6" s="18" customFormat="1" ht="15.75">
      <c r="A2" s="349" t="s">
        <v>436</v>
      </c>
      <c r="B2" s="350"/>
      <c r="C2" s="346" t="s">
        <v>561</v>
      </c>
      <c r="D2" s="347"/>
      <c r="E2" s="347"/>
      <c r="F2" s="348"/>
    </row>
    <row r="3" spans="1:6" ht="15.75">
      <c r="A3" s="344" t="s">
        <v>435</v>
      </c>
      <c r="B3" s="345"/>
      <c r="C3" s="330">
        <v>41274</v>
      </c>
      <c r="D3" s="331"/>
      <c r="E3" s="331"/>
      <c r="F3" s="332"/>
    </row>
    <row r="4" spans="1:6" ht="15.75">
      <c r="A4" s="344" t="s">
        <v>380</v>
      </c>
      <c r="B4" s="345"/>
      <c r="C4" s="333" t="str">
        <f>IF(ISBLANK('Predbežné vyhlásenie'!B16),"  ",'Predbežné vyhlásenie'!B16)</f>
        <v>MINERÁLNE VODY a.s.</v>
      </c>
      <c r="D4" s="334"/>
      <c r="E4" s="334"/>
      <c r="F4" s="335"/>
    </row>
    <row r="5" spans="1:30" ht="15.75">
      <c r="A5" s="344" t="s">
        <v>165</v>
      </c>
      <c r="B5" s="345"/>
      <c r="C5" s="333" t="str">
        <f>IF(ISBLANK('Predbežné vyhlásenie'!E7),"  ",'Predbežné vyhlásenie'!E7)</f>
        <v>31711464</v>
      </c>
      <c r="D5" s="334"/>
      <c r="E5" s="334"/>
      <c r="F5" s="335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0" t="s">
        <v>35</v>
      </c>
      <c r="B7" s="340" t="s">
        <v>40</v>
      </c>
      <c r="C7" s="340" t="s">
        <v>44</v>
      </c>
      <c r="D7" s="351" t="s">
        <v>461</v>
      </c>
      <c r="E7" s="352"/>
      <c r="F7" s="139" t="s">
        <v>431</v>
      </c>
    </row>
    <row r="8" spans="1:6" s="140" customFormat="1" ht="13.5" customHeight="1">
      <c r="A8" s="341"/>
      <c r="B8" s="341"/>
      <c r="C8" s="341"/>
      <c r="D8" s="136" t="s">
        <v>41</v>
      </c>
      <c r="E8" s="136" t="s">
        <v>43</v>
      </c>
      <c r="F8" s="136" t="s">
        <v>43</v>
      </c>
    </row>
    <row r="9" spans="1:6" s="140" customFormat="1" ht="11.25">
      <c r="A9" s="342"/>
      <c r="B9" s="342"/>
      <c r="C9" s="342"/>
      <c r="D9" s="136" t="s">
        <v>42</v>
      </c>
      <c r="E9" s="136"/>
      <c r="F9" s="136"/>
    </row>
    <row r="10" spans="1:6" s="143" customFormat="1" ht="9">
      <c r="A10" s="326"/>
      <c r="B10" s="328" t="s">
        <v>36</v>
      </c>
      <c r="C10" s="336" t="s">
        <v>175</v>
      </c>
      <c r="D10" s="112">
        <f>D12+D68+D130</f>
        <v>21223238</v>
      </c>
      <c r="E10" s="338">
        <v>9474372</v>
      </c>
      <c r="F10" s="324">
        <v>9743743</v>
      </c>
    </row>
    <row r="11" spans="1:6" s="143" customFormat="1" ht="9">
      <c r="A11" s="327"/>
      <c r="B11" s="329"/>
      <c r="C11" s="337"/>
      <c r="D11" s="112">
        <f>D13+D69</f>
        <v>11748865</v>
      </c>
      <c r="E11" s="339"/>
      <c r="F11" s="325"/>
    </row>
    <row r="12" spans="1:6" s="143" customFormat="1" ht="9">
      <c r="A12" s="326" t="s">
        <v>176</v>
      </c>
      <c r="B12" s="328" t="s">
        <v>37</v>
      </c>
      <c r="C12" s="336" t="s">
        <v>177</v>
      </c>
      <c r="D12" s="112">
        <f>D14+D30</f>
        <v>17829947</v>
      </c>
      <c r="E12" s="338">
        <f>E14+E30</f>
        <v>6105550</v>
      </c>
      <c r="F12" s="324">
        <v>6871881</v>
      </c>
    </row>
    <row r="13" spans="1:6" s="143" customFormat="1" ht="9">
      <c r="A13" s="327"/>
      <c r="B13" s="329"/>
      <c r="C13" s="337"/>
      <c r="D13" s="112">
        <v>11724397</v>
      </c>
      <c r="E13" s="339"/>
      <c r="F13" s="325"/>
    </row>
    <row r="14" spans="1:6" s="143" customFormat="1" ht="9">
      <c r="A14" s="326" t="s">
        <v>259</v>
      </c>
      <c r="B14" s="328" t="s">
        <v>509</v>
      </c>
      <c r="C14" s="336" t="s">
        <v>179</v>
      </c>
      <c r="D14" s="112">
        <f>D18+D20+D24</f>
        <v>94767</v>
      </c>
      <c r="E14" s="338">
        <v>12150</v>
      </c>
      <c r="F14" s="324">
        <v>16632</v>
      </c>
    </row>
    <row r="15" spans="1:6" s="143" customFormat="1" ht="9">
      <c r="A15" s="327"/>
      <c r="B15" s="329"/>
      <c r="C15" s="337"/>
      <c r="D15" s="112">
        <f>D19+D21+D25</f>
        <v>82617</v>
      </c>
      <c r="E15" s="339"/>
      <c r="F15" s="325"/>
    </row>
    <row r="16" spans="1:6" ht="9.75">
      <c r="A16" s="314" t="s">
        <v>448</v>
      </c>
      <c r="B16" s="316" t="s">
        <v>2</v>
      </c>
      <c r="C16" s="318" t="s">
        <v>181</v>
      </c>
      <c r="D16" s="1"/>
      <c r="E16" s="320"/>
      <c r="F16" s="322"/>
    </row>
    <row r="17" spans="1:6" ht="9.75">
      <c r="A17" s="315"/>
      <c r="B17" s="317"/>
      <c r="C17" s="319"/>
      <c r="D17" s="1"/>
      <c r="E17" s="321"/>
      <c r="F17" s="323"/>
    </row>
    <row r="18" spans="1:6" ht="9.75">
      <c r="A18" s="314" t="s">
        <v>183</v>
      </c>
      <c r="B18" s="316" t="s">
        <v>3</v>
      </c>
      <c r="C18" s="318" t="s">
        <v>182</v>
      </c>
      <c r="D18" s="1">
        <v>31320</v>
      </c>
      <c r="E18" s="320">
        <v>12150</v>
      </c>
      <c r="F18" s="322">
        <v>16632</v>
      </c>
    </row>
    <row r="19" spans="1:6" ht="9.75">
      <c r="A19" s="315"/>
      <c r="B19" s="317"/>
      <c r="C19" s="319"/>
      <c r="D19" s="1">
        <v>19170</v>
      </c>
      <c r="E19" s="321"/>
      <c r="F19" s="323"/>
    </row>
    <row r="20" spans="1:6" ht="9.75">
      <c r="A20" s="314" t="s">
        <v>185</v>
      </c>
      <c r="B20" s="316" t="s">
        <v>4</v>
      </c>
      <c r="C20" s="318" t="s">
        <v>184</v>
      </c>
      <c r="D20" s="1">
        <v>59724</v>
      </c>
      <c r="E20" s="320">
        <v>0</v>
      </c>
      <c r="F20" s="322">
        <v>0</v>
      </c>
    </row>
    <row r="21" spans="1:6" ht="9.75">
      <c r="A21" s="315"/>
      <c r="B21" s="317"/>
      <c r="C21" s="319"/>
      <c r="D21" s="1">
        <v>59724</v>
      </c>
      <c r="E21" s="321"/>
      <c r="F21" s="323"/>
    </row>
    <row r="22" spans="1:6" ht="9.75">
      <c r="A22" s="314" t="s">
        <v>187</v>
      </c>
      <c r="B22" s="316" t="s">
        <v>5</v>
      </c>
      <c r="C22" s="318" t="s">
        <v>186</v>
      </c>
      <c r="D22" s="1"/>
      <c r="E22" s="320"/>
      <c r="F22" s="322"/>
    </row>
    <row r="23" spans="1:6" ht="9.75">
      <c r="A23" s="315"/>
      <c r="B23" s="317"/>
      <c r="C23" s="319"/>
      <c r="D23" s="1"/>
      <c r="E23" s="321"/>
      <c r="F23" s="323"/>
    </row>
    <row r="24" spans="1:6" ht="9.75">
      <c r="A24" s="314" t="s">
        <v>189</v>
      </c>
      <c r="B24" s="316" t="s">
        <v>6</v>
      </c>
      <c r="C24" s="318" t="s">
        <v>188</v>
      </c>
      <c r="D24" s="1">
        <v>3723</v>
      </c>
      <c r="E24" s="320">
        <v>0</v>
      </c>
      <c r="F24" s="322"/>
    </row>
    <row r="25" spans="1:6" ht="9.75">
      <c r="A25" s="315"/>
      <c r="B25" s="317"/>
      <c r="C25" s="319"/>
      <c r="D25" s="1">
        <v>3723</v>
      </c>
      <c r="E25" s="321"/>
      <c r="F25" s="323"/>
    </row>
    <row r="26" spans="1:6" ht="9.75">
      <c r="A26" s="314" t="s">
        <v>191</v>
      </c>
      <c r="B26" s="316" t="s">
        <v>7</v>
      </c>
      <c r="C26" s="318" t="s">
        <v>190</v>
      </c>
      <c r="D26" s="1"/>
      <c r="E26" s="320"/>
      <c r="F26" s="322"/>
    </row>
    <row r="27" spans="1:6" ht="9.75">
      <c r="A27" s="315"/>
      <c r="B27" s="317"/>
      <c r="C27" s="319"/>
      <c r="D27" s="1"/>
      <c r="E27" s="321"/>
      <c r="F27" s="323"/>
    </row>
    <row r="28" spans="1:6" ht="9.75">
      <c r="A28" s="314" t="s">
        <v>193</v>
      </c>
      <c r="B28" s="316" t="s">
        <v>8</v>
      </c>
      <c r="C28" s="318" t="s">
        <v>192</v>
      </c>
      <c r="D28" s="1"/>
      <c r="E28" s="320"/>
      <c r="F28" s="322"/>
    </row>
    <row r="29" spans="1:6" ht="9.75">
      <c r="A29" s="315"/>
      <c r="B29" s="317"/>
      <c r="C29" s="319"/>
      <c r="D29" s="1"/>
      <c r="E29" s="321"/>
      <c r="F29" s="323"/>
    </row>
    <row r="30" spans="1:6" s="143" customFormat="1" ht="9">
      <c r="A30" s="326" t="s">
        <v>264</v>
      </c>
      <c r="B30" s="328" t="s">
        <v>511</v>
      </c>
      <c r="C30" s="336" t="s">
        <v>194</v>
      </c>
      <c r="D30" s="112">
        <f>D32+D34+D36+D42+D44</f>
        <v>17735180</v>
      </c>
      <c r="E30" s="338">
        <f>E32+E34+E36+E42+E44</f>
        <v>6093400</v>
      </c>
      <c r="F30" s="324">
        <v>6855249</v>
      </c>
    </row>
    <row r="31" spans="1:6" s="143" customFormat="1" ht="9">
      <c r="A31" s="327"/>
      <c r="B31" s="329"/>
      <c r="C31" s="337"/>
      <c r="D31" s="112">
        <f>D35+D37</f>
        <v>11641780</v>
      </c>
      <c r="E31" s="339"/>
      <c r="F31" s="325"/>
    </row>
    <row r="32" spans="1:6" ht="9.75">
      <c r="A32" s="314" t="s">
        <v>449</v>
      </c>
      <c r="B32" s="316" t="s">
        <v>9</v>
      </c>
      <c r="C32" s="318" t="s">
        <v>196</v>
      </c>
      <c r="D32" s="1">
        <v>92491</v>
      </c>
      <c r="E32" s="320">
        <v>92491</v>
      </c>
      <c r="F32" s="322">
        <v>91933</v>
      </c>
    </row>
    <row r="33" spans="1:6" ht="9.75">
      <c r="A33" s="315"/>
      <c r="B33" s="317"/>
      <c r="C33" s="319"/>
      <c r="D33" s="1">
        <v>0</v>
      </c>
      <c r="E33" s="321"/>
      <c r="F33" s="323"/>
    </row>
    <row r="34" spans="1:6" ht="9.75">
      <c r="A34" s="314" t="s">
        <v>183</v>
      </c>
      <c r="B34" s="316" t="s">
        <v>10</v>
      </c>
      <c r="C34" s="318" t="s">
        <v>197</v>
      </c>
      <c r="D34" s="1">
        <v>3461058</v>
      </c>
      <c r="E34" s="320">
        <v>1485603</v>
      </c>
      <c r="F34" s="322">
        <v>1545593</v>
      </c>
    </row>
    <row r="35" spans="1:6" ht="9.75">
      <c r="A35" s="315"/>
      <c r="B35" s="317"/>
      <c r="C35" s="319"/>
      <c r="D35" s="1">
        <v>1975455</v>
      </c>
      <c r="E35" s="321"/>
      <c r="F35" s="323"/>
    </row>
    <row r="36" spans="1:6" ht="9.75">
      <c r="A36" s="314" t="s">
        <v>185</v>
      </c>
      <c r="B36" s="316" t="s">
        <v>11</v>
      </c>
      <c r="C36" s="318" t="s">
        <v>198</v>
      </c>
      <c r="D36" s="1">
        <v>14180074</v>
      </c>
      <c r="E36" s="320">
        <v>4513749</v>
      </c>
      <c r="F36" s="322">
        <v>5216533</v>
      </c>
    </row>
    <row r="37" spans="1:6" ht="9.75">
      <c r="A37" s="315"/>
      <c r="B37" s="317"/>
      <c r="C37" s="319"/>
      <c r="D37" s="1">
        <v>9666325</v>
      </c>
      <c r="E37" s="321"/>
      <c r="F37" s="323"/>
    </row>
    <row r="38" spans="1:6" ht="9.75">
      <c r="A38" s="314" t="s">
        <v>187</v>
      </c>
      <c r="B38" s="316" t="s">
        <v>12</v>
      </c>
      <c r="C38" s="318" t="s">
        <v>199</v>
      </c>
      <c r="D38" s="1"/>
      <c r="E38" s="320"/>
      <c r="F38" s="322"/>
    </row>
    <row r="39" spans="1:6" ht="9.75">
      <c r="A39" s="315"/>
      <c r="B39" s="317"/>
      <c r="C39" s="319"/>
      <c r="D39" s="1"/>
      <c r="E39" s="321"/>
      <c r="F39" s="323"/>
    </row>
    <row r="40" spans="1:6" ht="9.75">
      <c r="A40" s="314" t="s">
        <v>189</v>
      </c>
      <c r="B40" s="316" t="s">
        <v>13</v>
      </c>
      <c r="C40" s="318" t="s">
        <v>200</v>
      </c>
      <c r="D40" s="1"/>
      <c r="E40" s="320"/>
      <c r="F40" s="322"/>
    </row>
    <row r="41" spans="1:6" ht="9.75">
      <c r="A41" s="315"/>
      <c r="B41" s="317"/>
      <c r="C41" s="319"/>
      <c r="D41" s="1"/>
      <c r="E41" s="321"/>
      <c r="F41" s="323"/>
    </row>
    <row r="42" spans="1:6" ht="9.75">
      <c r="A42" s="314" t="s">
        <v>191</v>
      </c>
      <c r="B42" s="316" t="s">
        <v>14</v>
      </c>
      <c r="C42" s="318" t="s">
        <v>201</v>
      </c>
      <c r="D42" s="1">
        <v>633</v>
      </c>
      <c r="E42" s="320">
        <v>633</v>
      </c>
      <c r="F42" s="322">
        <v>633</v>
      </c>
    </row>
    <row r="43" spans="1:6" ht="9.75">
      <c r="A43" s="315"/>
      <c r="B43" s="317"/>
      <c r="C43" s="319"/>
      <c r="D43" s="1">
        <v>0</v>
      </c>
      <c r="E43" s="321"/>
      <c r="F43" s="323"/>
    </row>
    <row r="44" spans="1:6" ht="9.75">
      <c r="A44" s="314" t="s">
        <v>193</v>
      </c>
      <c r="B44" s="316" t="s">
        <v>15</v>
      </c>
      <c r="C44" s="318" t="s">
        <v>202</v>
      </c>
      <c r="D44" s="1">
        <v>924</v>
      </c>
      <c r="E44" s="320">
        <v>924</v>
      </c>
      <c r="F44" s="322">
        <v>557</v>
      </c>
    </row>
    <row r="45" spans="1:6" ht="9.75">
      <c r="A45" s="315"/>
      <c r="B45" s="317"/>
      <c r="C45" s="319"/>
      <c r="D45" s="1">
        <v>0</v>
      </c>
      <c r="E45" s="321"/>
      <c r="F45" s="323"/>
    </row>
    <row r="46" spans="1:6" ht="9.75">
      <c r="A46" s="314" t="s">
        <v>195</v>
      </c>
      <c r="B46" s="316" t="s">
        <v>16</v>
      </c>
      <c r="C46" s="318" t="s">
        <v>203</v>
      </c>
      <c r="D46" s="1"/>
      <c r="E46" s="320"/>
      <c r="F46" s="322"/>
    </row>
    <row r="47" spans="1:6" ht="9.75">
      <c r="A47" s="315"/>
      <c r="B47" s="317"/>
      <c r="C47" s="319"/>
      <c r="D47" s="1"/>
      <c r="E47" s="321"/>
      <c r="F47" s="323"/>
    </row>
    <row r="48" spans="1:6" ht="9.75">
      <c r="A48" s="314" t="s">
        <v>513</v>
      </c>
      <c r="B48" s="316" t="s">
        <v>17</v>
      </c>
      <c r="C48" s="318" t="s">
        <v>204</v>
      </c>
      <c r="D48" s="1"/>
      <c r="E48" s="320"/>
      <c r="F48" s="322"/>
    </row>
    <row r="49" spans="1:6" ht="9.75">
      <c r="A49" s="315"/>
      <c r="B49" s="317"/>
      <c r="C49" s="319"/>
      <c r="D49" s="1"/>
      <c r="E49" s="321"/>
      <c r="F49" s="323"/>
    </row>
    <row r="50" spans="1:6" s="143" customFormat="1" ht="9">
      <c r="A50" s="326" t="s">
        <v>272</v>
      </c>
      <c r="B50" s="328" t="s">
        <v>514</v>
      </c>
      <c r="C50" s="336" t="s">
        <v>205</v>
      </c>
      <c r="D50" s="112"/>
      <c r="E50" s="338"/>
      <c r="F50" s="324"/>
    </row>
    <row r="51" spans="1:6" s="143" customFormat="1" ht="9">
      <c r="A51" s="327"/>
      <c r="B51" s="329"/>
      <c r="C51" s="337"/>
      <c r="D51" s="112"/>
      <c r="E51" s="339"/>
      <c r="F51" s="325"/>
    </row>
    <row r="52" spans="1:6" ht="9.75">
      <c r="A52" s="314" t="s">
        <v>450</v>
      </c>
      <c r="B52" s="316" t="s">
        <v>381</v>
      </c>
      <c r="C52" s="318" t="s">
        <v>206</v>
      </c>
      <c r="D52" s="1"/>
      <c r="E52" s="320"/>
      <c r="F52" s="322"/>
    </row>
    <row r="53" spans="1:6" ht="9.75">
      <c r="A53" s="315"/>
      <c r="B53" s="317"/>
      <c r="C53" s="319"/>
      <c r="D53" s="1"/>
      <c r="E53" s="321"/>
      <c r="F53" s="323"/>
    </row>
    <row r="54" spans="1:6" ht="9.75">
      <c r="A54" s="314" t="s">
        <v>183</v>
      </c>
      <c r="B54" s="316" t="s">
        <v>515</v>
      </c>
      <c r="C54" s="318" t="s">
        <v>208</v>
      </c>
      <c r="D54" s="1"/>
      <c r="E54" s="320"/>
      <c r="F54" s="322"/>
    </row>
    <row r="55" spans="1:6" ht="9.75">
      <c r="A55" s="315"/>
      <c r="B55" s="317"/>
      <c r="C55" s="319"/>
      <c r="D55" s="1"/>
      <c r="E55" s="321"/>
      <c r="F55" s="323"/>
    </row>
    <row r="56" spans="1:6" ht="9.75">
      <c r="A56" s="314" t="s">
        <v>185</v>
      </c>
      <c r="B56" s="316" t="s">
        <v>18</v>
      </c>
      <c r="C56" s="318" t="s">
        <v>209</v>
      </c>
      <c r="D56" s="1"/>
      <c r="E56" s="320"/>
      <c r="F56" s="322"/>
    </row>
    <row r="57" spans="1:6" ht="9.75">
      <c r="A57" s="315"/>
      <c r="B57" s="317"/>
      <c r="C57" s="319"/>
      <c r="D57" s="1"/>
      <c r="E57" s="321"/>
      <c r="F57" s="323"/>
    </row>
    <row r="58" spans="1:6" ht="9.75">
      <c r="A58" s="314" t="s">
        <v>187</v>
      </c>
      <c r="B58" s="316" t="s">
        <v>19</v>
      </c>
      <c r="C58" s="318" t="s">
        <v>210</v>
      </c>
      <c r="D58" s="1"/>
      <c r="E58" s="320"/>
      <c r="F58" s="322"/>
    </row>
    <row r="59" spans="1:6" ht="9.75">
      <c r="A59" s="315"/>
      <c r="B59" s="317"/>
      <c r="C59" s="319"/>
      <c r="D59" s="1"/>
      <c r="E59" s="321"/>
      <c r="F59" s="323"/>
    </row>
    <row r="60" spans="1:6" ht="9.75">
      <c r="A60" s="314" t="s">
        <v>189</v>
      </c>
      <c r="B60" s="316" t="s">
        <v>20</v>
      </c>
      <c r="C60" s="318" t="s">
        <v>211</v>
      </c>
      <c r="D60" s="1"/>
      <c r="E60" s="320"/>
      <c r="F60" s="322"/>
    </row>
    <row r="61" spans="1:6" ht="9.75">
      <c r="A61" s="315"/>
      <c r="B61" s="317"/>
      <c r="C61" s="319"/>
      <c r="D61" s="1"/>
      <c r="E61" s="321"/>
      <c r="F61" s="323"/>
    </row>
    <row r="62" spans="1:6" ht="9.75">
      <c r="A62" s="314" t="s">
        <v>191</v>
      </c>
      <c r="B62" s="316" t="s">
        <v>339</v>
      </c>
      <c r="C62" s="318" t="s">
        <v>212</v>
      </c>
      <c r="D62" s="1"/>
      <c r="E62" s="320"/>
      <c r="F62" s="322"/>
    </row>
    <row r="63" spans="1:6" ht="9.75">
      <c r="A63" s="315"/>
      <c r="B63" s="317"/>
      <c r="C63" s="319"/>
      <c r="D63" s="1"/>
      <c r="E63" s="321"/>
      <c r="F63" s="323"/>
    </row>
    <row r="64" spans="1:6" ht="9.75">
      <c r="A64" s="314" t="s">
        <v>193</v>
      </c>
      <c r="B64" s="316" t="s">
        <v>21</v>
      </c>
      <c r="C64" s="318" t="s">
        <v>213</v>
      </c>
      <c r="D64" s="1"/>
      <c r="E64" s="320"/>
      <c r="F64" s="322"/>
    </row>
    <row r="65" spans="1:6" ht="9.75">
      <c r="A65" s="315"/>
      <c r="B65" s="317"/>
      <c r="C65" s="319"/>
      <c r="D65" s="1"/>
      <c r="E65" s="321"/>
      <c r="F65" s="323"/>
    </row>
    <row r="66" spans="1:6" ht="9.75">
      <c r="A66" s="314" t="s">
        <v>195</v>
      </c>
      <c r="B66" s="316" t="s">
        <v>22</v>
      </c>
      <c r="C66" s="318" t="s">
        <v>215</v>
      </c>
      <c r="D66" s="1"/>
      <c r="E66" s="320"/>
      <c r="F66" s="322"/>
    </row>
    <row r="67" spans="1:6" ht="9.75">
      <c r="A67" s="315"/>
      <c r="B67" s="317"/>
      <c r="C67" s="319"/>
      <c r="D67" s="1"/>
      <c r="E67" s="321"/>
      <c r="F67" s="323"/>
    </row>
    <row r="68" spans="1:6" s="143" customFormat="1" ht="9">
      <c r="A68" s="326" t="s">
        <v>178</v>
      </c>
      <c r="B68" s="328" t="s">
        <v>38</v>
      </c>
      <c r="C68" s="336" t="s">
        <v>217</v>
      </c>
      <c r="D68" s="112">
        <f>D70+D100+D118</f>
        <v>3388582</v>
      </c>
      <c r="E68" s="338">
        <v>3364113</v>
      </c>
      <c r="F68" s="324">
        <v>2865149</v>
      </c>
    </row>
    <row r="69" spans="1:6" s="143" customFormat="1" ht="9">
      <c r="A69" s="327"/>
      <c r="B69" s="329"/>
      <c r="C69" s="337"/>
      <c r="D69" s="112">
        <v>24468</v>
      </c>
      <c r="E69" s="339"/>
      <c r="F69" s="325"/>
    </row>
    <row r="70" spans="1:6" s="143" customFormat="1" ht="9">
      <c r="A70" s="326" t="s">
        <v>180</v>
      </c>
      <c r="B70" s="328" t="s">
        <v>516</v>
      </c>
      <c r="C70" s="336" t="s">
        <v>218</v>
      </c>
      <c r="D70" s="112">
        <f>D72+D74+D76+D80+D82</f>
        <v>1139509</v>
      </c>
      <c r="E70" s="338">
        <v>1139509</v>
      </c>
      <c r="F70" s="324">
        <v>10503375</v>
      </c>
    </row>
    <row r="71" spans="1:6" s="143" customFormat="1" ht="9">
      <c r="A71" s="327"/>
      <c r="B71" s="329"/>
      <c r="C71" s="337"/>
      <c r="D71" s="112">
        <v>0</v>
      </c>
      <c r="E71" s="339"/>
      <c r="F71" s="325"/>
    </row>
    <row r="72" spans="1:6" ht="9.75">
      <c r="A72" s="314" t="s">
        <v>50</v>
      </c>
      <c r="B72" s="316" t="s">
        <v>23</v>
      </c>
      <c r="C72" s="318" t="s">
        <v>220</v>
      </c>
      <c r="D72" s="1">
        <v>741808</v>
      </c>
      <c r="E72" s="320">
        <v>741808</v>
      </c>
      <c r="F72" s="322">
        <v>723529</v>
      </c>
    </row>
    <row r="73" spans="1:6" ht="9.75">
      <c r="A73" s="315"/>
      <c r="B73" s="317"/>
      <c r="C73" s="319"/>
      <c r="D73" s="1">
        <v>0</v>
      </c>
      <c r="E73" s="321"/>
      <c r="F73" s="323"/>
    </row>
    <row r="74" spans="1:6" ht="9.75">
      <c r="A74" s="314" t="s">
        <v>183</v>
      </c>
      <c r="B74" s="316" t="s">
        <v>451</v>
      </c>
      <c r="C74" s="318" t="s">
        <v>221</v>
      </c>
      <c r="D74" s="1">
        <v>13543</v>
      </c>
      <c r="E74" s="320">
        <v>13543</v>
      </c>
      <c r="F74" s="322">
        <v>5030</v>
      </c>
    </row>
    <row r="75" spans="1:6" ht="9.75">
      <c r="A75" s="315"/>
      <c r="B75" s="317"/>
      <c r="C75" s="319"/>
      <c r="D75" s="1">
        <v>0</v>
      </c>
      <c r="E75" s="321"/>
      <c r="F75" s="323"/>
    </row>
    <row r="76" spans="1:6" ht="9.75">
      <c r="A76" s="314" t="s">
        <v>185</v>
      </c>
      <c r="B76" s="316" t="s">
        <v>24</v>
      </c>
      <c r="C76" s="318" t="s">
        <v>222</v>
      </c>
      <c r="D76" s="1">
        <v>364080</v>
      </c>
      <c r="E76" s="320">
        <v>364080</v>
      </c>
      <c r="F76" s="322">
        <v>297282</v>
      </c>
    </row>
    <row r="77" spans="1:6" ht="9.75">
      <c r="A77" s="315"/>
      <c r="B77" s="317"/>
      <c r="C77" s="319"/>
      <c r="D77" s="1">
        <v>0</v>
      </c>
      <c r="E77" s="321"/>
      <c r="F77" s="323"/>
    </row>
    <row r="78" spans="1:6" ht="9.75">
      <c r="A78" s="314" t="s">
        <v>187</v>
      </c>
      <c r="B78" s="316" t="s">
        <v>25</v>
      </c>
      <c r="C78" s="318" t="s">
        <v>223</v>
      </c>
      <c r="D78" s="1"/>
      <c r="E78" s="320"/>
      <c r="F78" s="322"/>
    </row>
    <row r="79" spans="1:6" ht="9.75">
      <c r="A79" s="315"/>
      <c r="B79" s="317"/>
      <c r="C79" s="319"/>
      <c r="D79" s="1"/>
      <c r="E79" s="321"/>
      <c r="F79" s="323"/>
    </row>
    <row r="80" spans="1:6" ht="9.75">
      <c r="A80" s="314" t="s">
        <v>189</v>
      </c>
      <c r="B80" s="316" t="s">
        <v>26</v>
      </c>
      <c r="C80" s="318" t="s">
        <v>225</v>
      </c>
      <c r="D80" s="1">
        <v>18154</v>
      </c>
      <c r="E80" s="320">
        <v>18154</v>
      </c>
      <c r="F80" s="322">
        <v>16679</v>
      </c>
    </row>
    <row r="81" spans="1:6" ht="9.75">
      <c r="A81" s="315"/>
      <c r="B81" s="317"/>
      <c r="C81" s="319"/>
      <c r="D81" s="1">
        <v>0</v>
      </c>
      <c r="E81" s="321"/>
      <c r="F81" s="323"/>
    </row>
    <row r="82" spans="1:6" ht="9.75">
      <c r="A82" s="314" t="s">
        <v>191</v>
      </c>
      <c r="B82" s="316" t="s">
        <v>340</v>
      </c>
      <c r="C82" s="318" t="s">
        <v>227</v>
      </c>
      <c r="D82" s="1">
        <v>1924</v>
      </c>
      <c r="E82" s="320">
        <v>1924</v>
      </c>
      <c r="F82" s="322">
        <v>7855</v>
      </c>
    </row>
    <row r="83" spans="1:6" ht="9.75">
      <c r="A83" s="315"/>
      <c r="B83" s="317"/>
      <c r="C83" s="319"/>
      <c r="D83" s="1">
        <v>0</v>
      </c>
      <c r="E83" s="321"/>
      <c r="F83" s="323"/>
    </row>
    <row r="84" spans="1:6" s="143" customFormat="1" ht="9">
      <c r="A84" s="326" t="s">
        <v>288</v>
      </c>
      <c r="B84" s="328" t="s">
        <v>39</v>
      </c>
      <c r="C84" s="336" t="s">
        <v>229</v>
      </c>
      <c r="D84" s="112"/>
      <c r="E84" s="338"/>
      <c r="F84" s="324"/>
    </row>
    <row r="85" spans="1:6" s="143" customFormat="1" ht="9">
      <c r="A85" s="327"/>
      <c r="B85" s="329"/>
      <c r="C85" s="337"/>
      <c r="D85" s="112"/>
      <c r="E85" s="339"/>
      <c r="F85" s="325"/>
    </row>
    <row r="86" spans="1:6" ht="9.75">
      <c r="A86" s="314" t="s">
        <v>51</v>
      </c>
      <c r="B86" s="316" t="s">
        <v>341</v>
      </c>
      <c r="C86" s="318" t="s">
        <v>230</v>
      </c>
      <c r="D86" s="1"/>
      <c r="E86" s="320"/>
      <c r="F86" s="322"/>
    </row>
    <row r="87" spans="1:6" ht="9.75">
      <c r="A87" s="315"/>
      <c r="B87" s="317"/>
      <c r="C87" s="319"/>
      <c r="D87" s="1"/>
      <c r="E87" s="321"/>
      <c r="F87" s="323"/>
    </row>
    <row r="88" spans="1:6" ht="9.75">
      <c r="A88" s="314" t="s">
        <v>517</v>
      </c>
      <c r="B88" s="316" t="s">
        <v>518</v>
      </c>
      <c r="C88" s="318" t="s">
        <v>231</v>
      </c>
      <c r="D88" s="1"/>
      <c r="E88" s="320"/>
      <c r="F88" s="322"/>
    </row>
    <row r="89" spans="1:6" ht="9.75">
      <c r="A89" s="315"/>
      <c r="B89" s="317"/>
      <c r="C89" s="319"/>
      <c r="D89" s="1"/>
      <c r="E89" s="321"/>
      <c r="F89" s="323"/>
    </row>
    <row r="90" spans="1:6" ht="9.75">
      <c r="A90" s="314" t="s">
        <v>510</v>
      </c>
      <c r="B90" s="316" t="s">
        <v>382</v>
      </c>
      <c r="C90" s="318" t="s">
        <v>232</v>
      </c>
      <c r="D90" s="1"/>
      <c r="E90" s="320"/>
      <c r="F90" s="322"/>
    </row>
    <row r="91" spans="1:6" ht="9.75">
      <c r="A91" s="315"/>
      <c r="B91" s="317"/>
      <c r="C91" s="319"/>
      <c r="D91" s="1"/>
      <c r="E91" s="321"/>
      <c r="F91" s="323"/>
    </row>
    <row r="92" spans="1:6" ht="9.75">
      <c r="A92" s="314" t="s">
        <v>519</v>
      </c>
      <c r="B92" s="316" t="s">
        <v>27</v>
      </c>
      <c r="C92" s="318" t="s">
        <v>233</v>
      </c>
      <c r="D92" s="1"/>
      <c r="E92" s="320"/>
      <c r="F92" s="322"/>
    </row>
    <row r="93" spans="1:6" ht="9.75">
      <c r="A93" s="315"/>
      <c r="B93" s="317"/>
      <c r="C93" s="319"/>
      <c r="D93" s="1"/>
      <c r="E93" s="321"/>
      <c r="F93" s="323"/>
    </row>
    <row r="94" spans="1:6" ht="9.75">
      <c r="A94" s="314" t="s">
        <v>520</v>
      </c>
      <c r="B94" s="316" t="s">
        <v>28</v>
      </c>
      <c r="C94" s="318" t="s">
        <v>234</v>
      </c>
      <c r="D94" s="1"/>
      <c r="E94" s="320"/>
      <c r="F94" s="322"/>
    </row>
    <row r="95" spans="1:6" ht="9.75">
      <c r="A95" s="315"/>
      <c r="B95" s="317"/>
      <c r="C95" s="319"/>
      <c r="D95" s="1"/>
      <c r="E95" s="321"/>
      <c r="F95" s="323"/>
    </row>
    <row r="96" spans="1:6" ht="9.75">
      <c r="A96" s="314" t="s">
        <v>521</v>
      </c>
      <c r="B96" s="316" t="s">
        <v>29</v>
      </c>
      <c r="C96" s="318" t="s">
        <v>235</v>
      </c>
      <c r="D96" s="1"/>
      <c r="E96" s="320"/>
      <c r="F96" s="322"/>
    </row>
    <row r="97" spans="1:6" ht="9.75">
      <c r="A97" s="315"/>
      <c r="B97" s="317"/>
      <c r="C97" s="319"/>
      <c r="D97" s="1"/>
      <c r="E97" s="321"/>
      <c r="F97" s="323"/>
    </row>
    <row r="98" spans="1:6" ht="9.75">
      <c r="A98" s="314" t="s">
        <v>512</v>
      </c>
      <c r="B98" s="316" t="s">
        <v>30</v>
      </c>
      <c r="C98" s="318" t="s">
        <v>236</v>
      </c>
      <c r="D98" s="1"/>
      <c r="E98" s="320"/>
      <c r="F98" s="322"/>
    </row>
    <row r="99" spans="1:6" ht="9.75">
      <c r="A99" s="315"/>
      <c r="B99" s="317"/>
      <c r="C99" s="319"/>
      <c r="D99" s="1"/>
      <c r="E99" s="321"/>
      <c r="F99" s="323"/>
    </row>
    <row r="100" spans="1:6" s="143" customFormat="1" ht="9">
      <c r="A100" s="326" t="s">
        <v>207</v>
      </c>
      <c r="B100" s="328" t="s">
        <v>522</v>
      </c>
      <c r="C100" s="336" t="s">
        <v>237</v>
      </c>
      <c r="D100" s="112">
        <f>D102+D114+D116</f>
        <v>1711627</v>
      </c>
      <c r="E100" s="338">
        <v>1687158</v>
      </c>
      <c r="F100" s="324">
        <v>1781720</v>
      </c>
    </row>
    <row r="101" spans="1:6" s="143" customFormat="1" ht="9">
      <c r="A101" s="327"/>
      <c r="B101" s="329"/>
      <c r="C101" s="337"/>
      <c r="D101" s="112">
        <f>D103</f>
        <v>24468</v>
      </c>
      <c r="E101" s="339"/>
      <c r="F101" s="325"/>
    </row>
    <row r="102" spans="1:6" ht="9.75">
      <c r="A102" s="314" t="s">
        <v>301</v>
      </c>
      <c r="B102" s="316" t="s">
        <v>341</v>
      </c>
      <c r="C102" s="318" t="s">
        <v>238</v>
      </c>
      <c r="D102" s="1">
        <v>1675874</v>
      </c>
      <c r="E102" s="320">
        <v>1651406</v>
      </c>
      <c r="F102" s="322">
        <v>1713613</v>
      </c>
    </row>
    <row r="103" spans="1:6" ht="9.75">
      <c r="A103" s="315"/>
      <c r="B103" s="317"/>
      <c r="C103" s="319"/>
      <c r="D103" s="1">
        <v>24468</v>
      </c>
      <c r="E103" s="321"/>
      <c r="F103" s="323"/>
    </row>
    <row r="104" spans="1:6" ht="9.75">
      <c r="A104" s="314" t="s">
        <v>517</v>
      </c>
      <c r="B104" s="316" t="s">
        <v>518</v>
      </c>
      <c r="C104" s="318" t="s">
        <v>239</v>
      </c>
      <c r="D104" s="1"/>
      <c r="E104" s="141"/>
      <c r="F104" s="142"/>
    </row>
    <row r="105" spans="1:6" ht="9.75">
      <c r="A105" s="315"/>
      <c r="B105" s="317"/>
      <c r="C105" s="319"/>
      <c r="D105" s="1"/>
      <c r="E105" s="141"/>
      <c r="F105" s="142"/>
    </row>
    <row r="106" spans="1:6" ht="9.75">
      <c r="A106" s="314" t="s">
        <v>510</v>
      </c>
      <c r="B106" s="316" t="s">
        <v>382</v>
      </c>
      <c r="C106" s="318" t="s">
        <v>240</v>
      </c>
      <c r="D106" s="1"/>
      <c r="E106" s="320"/>
      <c r="F106" s="322"/>
    </row>
    <row r="107" spans="1:6" ht="9.75">
      <c r="A107" s="315"/>
      <c r="B107" s="317"/>
      <c r="C107" s="319"/>
      <c r="D107" s="1"/>
      <c r="E107" s="321"/>
      <c r="F107" s="323"/>
    </row>
    <row r="108" spans="1:6" ht="9.75">
      <c r="A108" s="314" t="s">
        <v>519</v>
      </c>
      <c r="B108" s="316" t="s">
        <v>27</v>
      </c>
      <c r="C108" s="318" t="s">
        <v>241</v>
      </c>
      <c r="D108" s="1"/>
      <c r="E108" s="320"/>
      <c r="F108" s="322"/>
    </row>
    <row r="109" spans="1:6" ht="9.75">
      <c r="A109" s="315"/>
      <c r="B109" s="317"/>
      <c r="C109" s="319"/>
      <c r="D109" s="1"/>
      <c r="E109" s="321"/>
      <c r="F109" s="323"/>
    </row>
    <row r="110" spans="1:6" ht="9.75">
      <c r="A110" s="314" t="s">
        <v>520</v>
      </c>
      <c r="B110" s="316" t="s">
        <v>28</v>
      </c>
      <c r="C110" s="318" t="s">
        <v>242</v>
      </c>
      <c r="D110" s="1"/>
      <c r="E110" s="320"/>
      <c r="F110" s="322"/>
    </row>
    <row r="111" spans="1:6" ht="9.75">
      <c r="A111" s="315"/>
      <c r="B111" s="317"/>
      <c r="C111" s="319"/>
      <c r="D111" s="1"/>
      <c r="E111" s="321"/>
      <c r="F111" s="323"/>
    </row>
    <row r="112" spans="1:6" ht="9.75">
      <c r="A112" s="314" t="s">
        <v>521</v>
      </c>
      <c r="B112" s="316" t="s">
        <v>383</v>
      </c>
      <c r="C112" s="318" t="s">
        <v>243</v>
      </c>
      <c r="D112" s="1"/>
      <c r="E112" s="320"/>
      <c r="F112" s="322"/>
    </row>
    <row r="113" spans="1:6" ht="9.75">
      <c r="A113" s="315"/>
      <c r="B113" s="317"/>
      <c r="C113" s="319"/>
      <c r="D113" s="1"/>
      <c r="E113" s="321"/>
      <c r="F113" s="323"/>
    </row>
    <row r="114" spans="1:6" ht="9.75">
      <c r="A114" s="314" t="s">
        <v>512</v>
      </c>
      <c r="B114" s="316" t="s">
        <v>452</v>
      </c>
      <c r="C114" s="318" t="s">
        <v>244</v>
      </c>
      <c r="D114" s="1">
        <v>19773</v>
      </c>
      <c r="E114" s="320">
        <v>19773</v>
      </c>
      <c r="F114" s="322">
        <v>53700</v>
      </c>
    </row>
    <row r="115" spans="1:6" ht="9.75">
      <c r="A115" s="315"/>
      <c r="B115" s="317"/>
      <c r="C115" s="319"/>
      <c r="D115" s="1">
        <v>0</v>
      </c>
      <c r="E115" s="321"/>
      <c r="F115" s="323"/>
    </row>
    <row r="116" spans="1:6" ht="9.75">
      <c r="A116" s="314" t="s">
        <v>523</v>
      </c>
      <c r="B116" s="316" t="s">
        <v>29</v>
      </c>
      <c r="C116" s="318" t="s">
        <v>245</v>
      </c>
      <c r="D116" s="1">
        <v>15980</v>
      </c>
      <c r="E116" s="320">
        <v>15980</v>
      </c>
      <c r="F116" s="322">
        <v>14407</v>
      </c>
    </row>
    <row r="117" spans="1:6" ht="9.75">
      <c r="A117" s="315"/>
      <c r="B117" s="317"/>
      <c r="C117" s="319"/>
      <c r="D117" s="1">
        <v>0</v>
      </c>
      <c r="E117" s="321"/>
      <c r="F117" s="323"/>
    </row>
    <row r="118" spans="1:6" s="143" customFormat="1" ht="9">
      <c r="A118" s="326" t="s">
        <v>311</v>
      </c>
      <c r="B118" s="328" t="s">
        <v>524</v>
      </c>
      <c r="C118" s="336" t="s">
        <v>246</v>
      </c>
      <c r="D118" s="112">
        <f>D120+D122</f>
        <v>537446</v>
      </c>
      <c r="E118" s="338">
        <v>537446</v>
      </c>
      <c r="F118" s="324">
        <v>33054</v>
      </c>
    </row>
    <row r="119" spans="1:6" s="143" customFormat="1" ht="9">
      <c r="A119" s="327"/>
      <c r="B119" s="329"/>
      <c r="C119" s="337"/>
      <c r="D119" s="112"/>
      <c r="E119" s="339"/>
      <c r="F119" s="325"/>
    </row>
    <row r="120" spans="1:6" ht="9.75">
      <c r="A120" s="314" t="s">
        <v>453</v>
      </c>
      <c r="B120" s="316" t="s">
        <v>32</v>
      </c>
      <c r="C120" s="318" t="s">
        <v>247</v>
      </c>
      <c r="D120" s="1">
        <v>24845</v>
      </c>
      <c r="E120" s="320">
        <v>24845</v>
      </c>
      <c r="F120" s="322">
        <v>4444</v>
      </c>
    </row>
    <row r="121" spans="1:6" ht="9.75">
      <c r="A121" s="315"/>
      <c r="B121" s="317"/>
      <c r="C121" s="319"/>
      <c r="D121" s="1">
        <v>0</v>
      </c>
      <c r="E121" s="321"/>
      <c r="F121" s="323"/>
    </row>
    <row r="122" spans="1:6" ht="9.75">
      <c r="A122" s="314" t="s">
        <v>517</v>
      </c>
      <c r="B122" s="316" t="s">
        <v>31</v>
      </c>
      <c r="C122" s="318" t="s">
        <v>248</v>
      </c>
      <c r="D122" s="1">
        <v>512601</v>
      </c>
      <c r="E122" s="320">
        <v>512601</v>
      </c>
      <c r="F122" s="322">
        <v>28610</v>
      </c>
    </row>
    <row r="123" spans="1:6" ht="9.75">
      <c r="A123" s="315"/>
      <c r="B123" s="317"/>
      <c r="C123" s="319"/>
      <c r="D123" s="1">
        <v>0</v>
      </c>
      <c r="E123" s="321"/>
      <c r="F123" s="323"/>
    </row>
    <row r="124" spans="1:6" ht="9.75">
      <c r="A124" s="314" t="s">
        <v>510</v>
      </c>
      <c r="B124" s="316" t="s">
        <v>342</v>
      </c>
      <c r="C124" s="318" t="s">
        <v>249</v>
      </c>
      <c r="D124" s="1"/>
      <c r="E124" s="320"/>
      <c r="F124" s="322"/>
    </row>
    <row r="125" spans="1:6" ht="9.75">
      <c r="A125" s="315"/>
      <c r="B125" s="317"/>
      <c r="C125" s="319"/>
      <c r="D125" s="1"/>
      <c r="E125" s="321"/>
      <c r="F125" s="323"/>
    </row>
    <row r="126" spans="1:6" ht="9.75">
      <c r="A126" s="314" t="s">
        <v>519</v>
      </c>
      <c r="B126" s="316" t="s">
        <v>33</v>
      </c>
      <c r="C126" s="318" t="s">
        <v>250</v>
      </c>
      <c r="D126" s="1"/>
      <c r="E126" s="320"/>
      <c r="F126" s="322"/>
    </row>
    <row r="127" spans="1:6" ht="9.75">
      <c r="A127" s="315"/>
      <c r="B127" s="317"/>
      <c r="C127" s="319"/>
      <c r="D127" s="1"/>
      <c r="E127" s="321"/>
      <c r="F127" s="323"/>
    </row>
    <row r="128" spans="1:6" ht="9.75">
      <c r="A128" s="314" t="s">
        <v>520</v>
      </c>
      <c r="B128" s="316" t="s">
        <v>34</v>
      </c>
      <c r="C128" s="318" t="s">
        <v>251</v>
      </c>
      <c r="D128" s="1"/>
      <c r="E128" s="320"/>
      <c r="F128" s="322"/>
    </row>
    <row r="129" spans="1:6" ht="9.75">
      <c r="A129" s="315"/>
      <c r="B129" s="317"/>
      <c r="C129" s="319"/>
      <c r="D129" s="1"/>
      <c r="E129" s="321"/>
      <c r="F129" s="323"/>
    </row>
    <row r="130" spans="1:6" s="143" customFormat="1" ht="9">
      <c r="A130" s="326" t="s">
        <v>219</v>
      </c>
      <c r="B130" s="328" t="s">
        <v>525</v>
      </c>
      <c r="C130" s="336" t="s">
        <v>252</v>
      </c>
      <c r="D130" s="112">
        <v>4709</v>
      </c>
      <c r="E130" s="338">
        <v>4709</v>
      </c>
      <c r="F130" s="324">
        <v>6713</v>
      </c>
    </row>
    <row r="131" spans="1:6" s="143" customFormat="1" ht="9">
      <c r="A131" s="327"/>
      <c r="B131" s="329"/>
      <c r="C131" s="337"/>
      <c r="D131" s="112">
        <v>0</v>
      </c>
      <c r="E131" s="339"/>
      <c r="F131" s="325"/>
    </row>
    <row r="132" spans="1:6" ht="9.75">
      <c r="A132" s="314" t="s">
        <v>454</v>
      </c>
      <c r="B132" s="316" t="s">
        <v>455</v>
      </c>
      <c r="C132" s="318" t="s">
        <v>254</v>
      </c>
      <c r="D132" s="1"/>
      <c r="E132" s="320"/>
      <c r="F132" s="322"/>
    </row>
    <row r="133" spans="1:6" ht="9.75">
      <c r="A133" s="315"/>
      <c r="B133" s="317"/>
      <c r="C133" s="319"/>
      <c r="D133" s="1"/>
      <c r="E133" s="321"/>
      <c r="F133" s="323"/>
    </row>
    <row r="134" spans="1:6" ht="9.75">
      <c r="A134" s="314" t="s">
        <v>526</v>
      </c>
      <c r="B134" s="316" t="s">
        <v>456</v>
      </c>
      <c r="C134" s="318" t="s">
        <v>255</v>
      </c>
      <c r="D134" s="1">
        <v>4709</v>
      </c>
      <c r="E134" s="320">
        <v>4709</v>
      </c>
      <c r="F134" s="322">
        <v>6713</v>
      </c>
    </row>
    <row r="135" spans="1:6" ht="9.75">
      <c r="A135" s="315"/>
      <c r="B135" s="317"/>
      <c r="C135" s="319"/>
      <c r="D135" s="1">
        <v>0</v>
      </c>
      <c r="E135" s="321"/>
      <c r="F135" s="323"/>
    </row>
    <row r="136" spans="1:6" ht="9.75">
      <c r="A136" s="314" t="s">
        <v>527</v>
      </c>
      <c r="B136" s="316" t="s">
        <v>457</v>
      </c>
      <c r="C136" s="318" t="s">
        <v>256</v>
      </c>
      <c r="D136" s="1"/>
      <c r="E136" s="320"/>
      <c r="F136" s="322"/>
    </row>
    <row r="137" spans="1:6" ht="9.75">
      <c r="A137" s="315"/>
      <c r="B137" s="317"/>
      <c r="C137" s="319"/>
      <c r="D137" s="1"/>
      <c r="E137" s="321"/>
      <c r="F137" s="323"/>
    </row>
    <row r="138" spans="1:6" ht="9.75">
      <c r="A138" s="314" t="s">
        <v>528</v>
      </c>
      <c r="B138" s="316" t="s">
        <v>458</v>
      </c>
      <c r="C138" s="318" t="s">
        <v>257</v>
      </c>
      <c r="D138" s="1"/>
      <c r="E138" s="320"/>
      <c r="F138" s="322"/>
    </row>
    <row r="139" spans="1:6" ht="9.75">
      <c r="A139" s="315"/>
      <c r="B139" s="317"/>
      <c r="C139" s="319"/>
      <c r="D139" s="1"/>
      <c r="E139" s="321"/>
      <c r="F139" s="323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3" t="s">
        <v>460</v>
      </c>
      <c r="B1" s="343"/>
      <c r="C1" s="343"/>
      <c r="D1" s="343"/>
      <c r="E1" s="353"/>
    </row>
    <row r="2" spans="1:5" s="18" customFormat="1" ht="12.75">
      <c r="A2" s="354" t="s">
        <v>436</v>
      </c>
      <c r="B2" s="354"/>
      <c r="C2" s="355" t="s">
        <v>561</v>
      </c>
      <c r="D2" s="356"/>
      <c r="E2" s="357"/>
    </row>
    <row r="3" spans="1:6" ht="12.75">
      <c r="A3" s="354" t="s">
        <v>435</v>
      </c>
      <c r="B3" s="354"/>
      <c r="C3" s="359">
        <v>41274</v>
      </c>
      <c r="D3" s="356"/>
      <c r="E3" s="357"/>
      <c r="F3" s="41"/>
    </row>
    <row r="4" spans="1:5" ht="12.75">
      <c r="A4" s="354" t="s">
        <v>380</v>
      </c>
      <c r="B4" s="354"/>
      <c r="C4" s="360" t="str">
        <f>IF(ISBLANK('Predbežné vyhlásenie'!B16),"  ",'Predbežné vyhlásenie'!B16)</f>
        <v>MINERÁLNE VODY a.s.</v>
      </c>
      <c r="D4" s="361"/>
      <c r="E4" s="362"/>
    </row>
    <row r="5" spans="1:5" ht="12.75">
      <c r="A5" s="354" t="s">
        <v>165</v>
      </c>
      <c r="B5" s="358"/>
      <c r="C5" s="360" t="str">
        <f>IF(ISBLANK('Predbežné vyhlásenie'!E7),"  ",'Predbežné vyhlásenie'!E7)</f>
        <v>31711464</v>
      </c>
      <c r="D5" s="361"/>
      <c r="E5" s="362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9474372</v>
      </c>
      <c r="E8" s="112">
        <v>9743743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5803386</v>
      </c>
      <c r="E9" s="112">
        <v>5110754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326526</v>
      </c>
      <c r="E15" s="112">
        <v>326526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>
        <v>326526</v>
      </c>
      <c r="E17" s="1">
        <v>326526</v>
      </c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461858</v>
      </c>
      <c r="E22" s="112">
        <v>435198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461858</v>
      </c>
      <c r="E23" s="1">
        <v>435198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>
        <f>D27+D28</f>
        <v>-260882</v>
      </c>
      <c r="E26" s="112">
        <v>-261778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885365</v>
      </c>
      <c r="E27" s="1">
        <v>884469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-1146247</v>
      </c>
      <c r="E28" s="1">
        <v>-1146247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931632</v>
      </c>
      <c r="E29" s="112">
        <v>266556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f>D31+D36+D48+D60</f>
        <v>2898987</v>
      </c>
      <c r="E30" s="112">
        <v>3372717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1521</v>
      </c>
      <c r="E31" s="112">
        <v>3721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/>
      <c r="E33" s="1"/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>
        <v>1521</v>
      </c>
      <c r="E35" s="116">
        <v>3721</v>
      </c>
    </row>
    <row r="36" spans="1:5" ht="9.75">
      <c r="A36" s="29" t="s">
        <v>288</v>
      </c>
      <c r="B36" s="30" t="s">
        <v>533</v>
      </c>
      <c r="C36" s="31" t="s">
        <v>292</v>
      </c>
      <c r="D36" s="112">
        <f>D45+D47</f>
        <v>702633</v>
      </c>
      <c r="E36" s="112">
        <v>695721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7638</v>
      </c>
      <c r="E45" s="1">
        <v>726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694995</v>
      </c>
      <c r="E47" s="1">
        <v>694995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f>D49+D55+D56+D57+D58</f>
        <v>1085316</v>
      </c>
      <c r="E48" s="112">
        <v>845321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722099</v>
      </c>
      <c r="E49" s="1">
        <v>751036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49280</v>
      </c>
      <c r="E55" s="1">
        <v>50515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29594</v>
      </c>
      <c r="E56" s="1">
        <v>30350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63423</v>
      </c>
      <c r="E57" s="1">
        <v>12704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220920</v>
      </c>
      <c r="E58" s="1">
        <v>716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>
        <v>258600</v>
      </c>
    </row>
    <row r="60" spans="1:5" ht="9.75">
      <c r="A60" s="29" t="s">
        <v>468</v>
      </c>
      <c r="B60" s="30" t="s">
        <v>469</v>
      </c>
      <c r="C60" s="31" t="s">
        <v>317</v>
      </c>
      <c r="D60" s="112">
        <v>1109517</v>
      </c>
      <c r="E60" s="112">
        <v>1569354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986238</v>
      </c>
      <c r="E61" s="1">
        <v>986238</v>
      </c>
    </row>
    <row r="62" spans="1:5" ht="9.75">
      <c r="A62" s="96" t="s">
        <v>46</v>
      </c>
      <c r="B62" s="19" t="s">
        <v>89</v>
      </c>
      <c r="C62" s="23" t="s">
        <v>471</v>
      </c>
      <c r="D62" s="1">
        <v>123279</v>
      </c>
      <c r="E62" s="1">
        <v>583116</v>
      </c>
    </row>
    <row r="63" spans="1:5" ht="9.75">
      <c r="A63" s="29" t="s">
        <v>219</v>
      </c>
      <c r="B63" s="30" t="s">
        <v>525</v>
      </c>
      <c r="C63" s="33">
        <v>121</v>
      </c>
      <c r="D63" s="112">
        <v>771999</v>
      </c>
      <c r="E63" s="112">
        <v>1260272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>
        <v>29273</v>
      </c>
    </row>
    <row r="66" spans="1:5" ht="9.75">
      <c r="A66" s="96" t="s">
        <v>224</v>
      </c>
      <c r="B66" s="32" t="s">
        <v>476</v>
      </c>
      <c r="C66" s="23" t="s">
        <v>538</v>
      </c>
      <c r="D66" s="1">
        <v>614602</v>
      </c>
      <c r="E66" s="1">
        <v>614602</v>
      </c>
    </row>
    <row r="67" spans="1:5" ht="9.75">
      <c r="A67" s="96" t="s">
        <v>226</v>
      </c>
      <c r="B67" s="32" t="s">
        <v>477</v>
      </c>
      <c r="C67" s="23" t="s">
        <v>539</v>
      </c>
      <c r="D67" s="1">
        <v>157397</v>
      </c>
      <c r="E67" s="1">
        <v>616397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3" t="s">
        <v>478</v>
      </c>
      <c r="B1" s="343"/>
      <c r="C1" s="343"/>
      <c r="D1" s="343"/>
      <c r="E1" s="343"/>
      <c r="F1" s="131"/>
      <c r="G1" s="117"/>
    </row>
    <row r="2" spans="1:7" s="18" customFormat="1" ht="15.75">
      <c r="A2" s="344" t="s">
        <v>436</v>
      </c>
      <c r="B2" s="345"/>
      <c r="C2" s="380" t="s">
        <v>559</v>
      </c>
      <c r="D2" s="331"/>
      <c r="E2" s="381"/>
      <c r="F2" s="381"/>
      <c r="G2" s="382"/>
    </row>
    <row r="3" spans="1:7" s="19" customFormat="1" ht="16.5" customHeight="1">
      <c r="A3" s="344" t="s">
        <v>435</v>
      </c>
      <c r="B3" s="345"/>
      <c r="C3" s="380" t="s">
        <v>562</v>
      </c>
      <c r="D3" s="331"/>
      <c r="E3" s="381"/>
      <c r="F3" s="381"/>
      <c r="G3" s="382"/>
    </row>
    <row r="4" spans="1:7" s="19" customFormat="1" ht="16.5" customHeight="1">
      <c r="A4" s="354" t="s">
        <v>380</v>
      </c>
      <c r="B4" s="354"/>
      <c r="C4" s="333" t="str">
        <f>IF(ISBLANK('Predbežné vyhlásenie'!B16),"  ",'Predbežné vyhlásenie'!B16)</f>
        <v>MINERÁLNE VODY a.s.</v>
      </c>
      <c r="D4" s="334"/>
      <c r="E4" s="371"/>
      <c r="F4" s="371"/>
      <c r="G4" s="372"/>
    </row>
    <row r="5" spans="1:7" s="19" customFormat="1" ht="15.75">
      <c r="A5" s="354" t="s">
        <v>165</v>
      </c>
      <c r="B5" s="358"/>
      <c r="C5" s="333" t="str">
        <f>IF(ISBLANK('Predbežné vyhlásenie'!E7),"  ",'Predbežné vyhlásenie'!E7)</f>
        <v>31711464</v>
      </c>
      <c r="D5" s="334"/>
      <c r="E5" s="371"/>
      <c r="F5" s="371"/>
      <c r="G5" s="372"/>
    </row>
    <row r="7" spans="1:7" ht="15.75" customHeight="1">
      <c r="A7" s="340" t="s">
        <v>35</v>
      </c>
      <c r="B7" s="340" t="s">
        <v>157</v>
      </c>
      <c r="C7" s="340" t="s">
        <v>44</v>
      </c>
      <c r="D7" s="373" t="s">
        <v>505</v>
      </c>
      <c r="E7" s="374"/>
      <c r="F7" s="373" t="s">
        <v>506</v>
      </c>
      <c r="G7" s="374"/>
    </row>
    <row r="8" spans="1:7" ht="15" customHeight="1">
      <c r="A8" s="377"/>
      <c r="B8" s="377"/>
      <c r="C8" s="377"/>
      <c r="D8" s="375"/>
      <c r="E8" s="376"/>
      <c r="F8" s="375"/>
      <c r="G8" s="376"/>
    </row>
    <row r="9" spans="1:7" ht="15" customHeight="1">
      <c r="A9" s="378"/>
      <c r="B9" s="378"/>
      <c r="C9" s="378"/>
      <c r="D9" s="137"/>
      <c r="E9" s="132" t="s">
        <v>507</v>
      </c>
      <c r="F9" s="133"/>
      <c r="G9" s="134" t="s">
        <v>507</v>
      </c>
    </row>
    <row r="10" spans="1:7" ht="15" customHeight="1">
      <c r="A10" s="379"/>
      <c r="B10" s="379"/>
      <c r="C10" s="379"/>
      <c r="D10" s="138"/>
      <c r="E10" s="132" t="s">
        <v>508</v>
      </c>
      <c r="F10" s="135"/>
      <c r="G10" s="134" t="s">
        <v>508</v>
      </c>
    </row>
    <row r="11" spans="1:7" ht="9.75">
      <c r="A11" s="383" t="s">
        <v>355</v>
      </c>
      <c r="B11" s="387" t="s">
        <v>101</v>
      </c>
      <c r="C11" s="385" t="s">
        <v>318</v>
      </c>
      <c r="D11" s="365"/>
      <c r="E11" s="366"/>
      <c r="F11" s="365"/>
      <c r="G11" s="366"/>
    </row>
    <row r="12" spans="1:7" ht="9.75">
      <c r="A12" s="384"/>
      <c r="B12" s="388"/>
      <c r="C12" s="386"/>
      <c r="D12" s="365">
        <v>995658</v>
      </c>
      <c r="E12" s="366"/>
      <c r="F12" s="365">
        <v>926564</v>
      </c>
      <c r="G12" s="366"/>
    </row>
    <row r="13" spans="1:7" ht="9.75">
      <c r="A13" s="383" t="s">
        <v>176</v>
      </c>
      <c r="B13" s="387" t="s">
        <v>102</v>
      </c>
      <c r="C13" s="385" t="s">
        <v>319</v>
      </c>
      <c r="D13" s="365"/>
      <c r="E13" s="366"/>
      <c r="F13" s="365"/>
      <c r="G13" s="366"/>
    </row>
    <row r="14" spans="1:7" ht="9.75">
      <c r="A14" s="384"/>
      <c r="B14" s="388"/>
      <c r="C14" s="386"/>
      <c r="D14" s="365">
        <v>773347</v>
      </c>
      <c r="E14" s="366"/>
      <c r="F14" s="365">
        <v>694114</v>
      </c>
      <c r="G14" s="366"/>
    </row>
    <row r="15" spans="1:7" s="144" customFormat="1" ht="9.75">
      <c r="A15" s="389" t="s">
        <v>320</v>
      </c>
      <c r="B15" s="391" t="s">
        <v>135</v>
      </c>
      <c r="C15" s="393" t="s">
        <v>321</v>
      </c>
      <c r="D15" s="369"/>
      <c r="E15" s="370"/>
      <c r="F15" s="369"/>
      <c r="G15" s="370"/>
    </row>
    <row r="16" spans="1:7" s="144" customFormat="1" ht="9.75">
      <c r="A16" s="390"/>
      <c r="B16" s="392"/>
      <c r="C16" s="394"/>
      <c r="D16" s="369">
        <v>222311</v>
      </c>
      <c r="E16" s="370"/>
      <c r="F16" s="369">
        <v>232450</v>
      </c>
      <c r="G16" s="370"/>
    </row>
    <row r="17" spans="1:7" s="144" customFormat="1" ht="9.75">
      <c r="A17" s="389" t="s">
        <v>144</v>
      </c>
      <c r="B17" s="395" t="s">
        <v>136</v>
      </c>
      <c r="C17" s="393" t="s">
        <v>322</v>
      </c>
      <c r="D17" s="369"/>
      <c r="E17" s="370"/>
      <c r="F17" s="369"/>
      <c r="G17" s="370"/>
    </row>
    <row r="18" spans="1:7" s="144" customFormat="1" ht="9.75">
      <c r="A18" s="390"/>
      <c r="B18" s="396"/>
      <c r="C18" s="394"/>
      <c r="D18" s="369">
        <f>D20+D22+D24</f>
        <v>8228770</v>
      </c>
      <c r="E18" s="370"/>
      <c r="F18" s="369">
        <v>9034068</v>
      </c>
      <c r="G18" s="370"/>
    </row>
    <row r="19" spans="1:7" ht="9.75">
      <c r="A19" s="383" t="s">
        <v>154</v>
      </c>
      <c r="B19" s="387" t="s">
        <v>103</v>
      </c>
      <c r="C19" s="385" t="s">
        <v>343</v>
      </c>
      <c r="D19" s="365"/>
      <c r="E19" s="366"/>
      <c r="F19" s="365"/>
      <c r="G19" s="366"/>
    </row>
    <row r="20" spans="1:7" ht="9.75">
      <c r="A20" s="384"/>
      <c r="B20" s="388"/>
      <c r="C20" s="386"/>
      <c r="D20" s="365">
        <v>7547772</v>
      </c>
      <c r="E20" s="366"/>
      <c r="F20" s="365">
        <v>8270839</v>
      </c>
      <c r="G20" s="366"/>
    </row>
    <row r="21" spans="1:7" ht="9.75">
      <c r="A21" s="383" t="s">
        <v>46</v>
      </c>
      <c r="B21" s="387" t="s">
        <v>104</v>
      </c>
      <c r="C21" s="385" t="s">
        <v>344</v>
      </c>
      <c r="D21" s="365"/>
      <c r="E21" s="366"/>
      <c r="F21" s="365"/>
      <c r="G21" s="366"/>
    </row>
    <row r="22" spans="1:7" ht="9.75">
      <c r="A22" s="384"/>
      <c r="B22" s="388"/>
      <c r="C22" s="386"/>
      <c r="D22" s="365">
        <v>82947</v>
      </c>
      <c r="E22" s="366"/>
      <c r="F22" s="365">
        <v>82545</v>
      </c>
      <c r="G22" s="366"/>
    </row>
    <row r="23" spans="1:7" ht="9.75">
      <c r="A23" s="383" t="s">
        <v>224</v>
      </c>
      <c r="B23" s="387" t="s">
        <v>105</v>
      </c>
      <c r="C23" s="385" t="s">
        <v>345</v>
      </c>
      <c r="D23" s="365"/>
      <c r="E23" s="366"/>
      <c r="F23" s="365"/>
      <c r="G23" s="366"/>
    </row>
    <row r="24" spans="1:7" ht="9.75">
      <c r="A24" s="384"/>
      <c r="B24" s="388"/>
      <c r="C24" s="386"/>
      <c r="D24" s="365">
        <v>598051</v>
      </c>
      <c r="E24" s="366"/>
      <c r="F24" s="365">
        <v>680684</v>
      </c>
      <c r="G24" s="366"/>
    </row>
    <row r="25" spans="1:7" ht="9.75">
      <c r="A25" s="397" t="s">
        <v>178</v>
      </c>
      <c r="B25" s="399" t="s">
        <v>137</v>
      </c>
      <c r="C25" s="401" t="s">
        <v>346</v>
      </c>
      <c r="D25" s="363"/>
      <c r="E25" s="364"/>
      <c r="F25" s="363"/>
      <c r="G25" s="364"/>
    </row>
    <row r="26" spans="1:7" ht="9.75">
      <c r="A26" s="398"/>
      <c r="B26" s="400"/>
      <c r="C26" s="402"/>
      <c r="D26" s="363">
        <f>D28+D30</f>
        <v>6264354</v>
      </c>
      <c r="E26" s="364"/>
      <c r="F26" s="363">
        <v>7174807</v>
      </c>
      <c r="G26" s="364"/>
    </row>
    <row r="27" spans="1:7" ht="9.75" customHeight="1">
      <c r="A27" s="383" t="s">
        <v>155</v>
      </c>
      <c r="B27" s="387" t="s">
        <v>106</v>
      </c>
      <c r="C27" s="385" t="s">
        <v>347</v>
      </c>
      <c r="D27" s="365"/>
      <c r="E27" s="366"/>
      <c r="F27" s="365"/>
      <c r="G27" s="366"/>
    </row>
    <row r="28" spans="1:7" ht="9.75" customHeight="1">
      <c r="A28" s="384"/>
      <c r="B28" s="388"/>
      <c r="C28" s="386"/>
      <c r="D28" s="365">
        <v>5035659</v>
      </c>
      <c r="E28" s="366"/>
      <c r="F28" s="365">
        <v>5445610</v>
      </c>
      <c r="G28" s="366"/>
    </row>
    <row r="29" spans="1:7" ht="9.75">
      <c r="A29" s="383" t="s">
        <v>46</v>
      </c>
      <c r="B29" s="387" t="s">
        <v>107</v>
      </c>
      <c r="C29" s="385">
        <v>10</v>
      </c>
      <c r="D29" s="365"/>
      <c r="E29" s="366"/>
      <c r="F29" s="365"/>
      <c r="G29" s="366"/>
    </row>
    <row r="30" spans="1:7" ht="9.75">
      <c r="A30" s="384"/>
      <c r="B30" s="388"/>
      <c r="C30" s="386"/>
      <c r="D30" s="365">
        <v>1228695</v>
      </c>
      <c r="E30" s="366"/>
      <c r="F30" s="365">
        <v>1729197</v>
      </c>
      <c r="G30" s="366"/>
    </row>
    <row r="31" spans="1:7" ht="9.75">
      <c r="A31" s="397" t="s">
        <v>320</v>
      </c>
      <c r="B31" s="399" t="s">
        <v>138</v>
      </c>
      <c r="C31" s="401">
        <v>11</v>
      </c>
      <c r="D31" s="363"/>
      <c r="E31" s="364"/>
      <c r="F31" s="363"/>
      <c r="G31" s="364"/>
    </row>
    <row r="32" spans="1:7" ht="9.75">
      <c r="A32" s="398"/>
      <c r="B32" s="400"/>
      <c r="C32" s="402"/>
      <c r="D32" s="363">
        <v>2186727</v>
      </c>
      <c r="E32" s="364"/>
      <c r="F32" s="363">
        <v>2091711</v>
      </c>
      <c r="G32" s="364"/>
    </row>
    <row r="33" spans="1:7" ht="9.75">
      <c r="A33" s="383" t="s">
        <v>219</v>
      </c>
      <c r="B33" s="387" t="s">
        <v>143</v>
      </c>
      <c r="C33" s="393">
        <v>12</v>
      </c>
      <c r="D33" s="363"/>
      <c r="E33" s="364"/>
      <c r="F33" s="363"/>
      <c r="G33" s="364"/>
    </row>
    <row r="34" spans="1:7" ht="9.75">
      <c r="A34" s="384"/>
      <c r="B34" s="388"/>
      <c r="C34" s="394"/>
      <c r="D34" s="363">
        <f>D36+D40+D42</f>
        <v>795679</v>
      </c>
      <c r="E34" s="364"/>
      <c r="F34" s="363">
        <v>848477</v>
      </c>
      <c r="G34" s="364"/>
    </row>
    <row r="35" spans="1:7" ht="9.75">
      <c r="A35" s="383" t="s">
        <v>156</v>
      </c>
      <c r="B35" s="387" t="s">
        <v>108</v>
      </c>
      <c r="C35" s="385">
        <v>13</v>
      </c>
      <c r="D35" s="365"/>
      <c r="E35" s="366"/>
      <c r="F35" s="365"/>
      <c r="G35" s="366"/>
    </row>
    <row r="36" spans="1:7" ht="9.75">
      <c r="A36" s="384"/>
      <c r="B36" s="388"/>
      <c r="C36" s="386"/>
      <c r="D36" s="365">
        <v>545380</v>
      </c>
      <c r="E36" s="366"/>
      <c r="F36" s="365">
        <v>583718</v>
      </c>
      <c r="G36" s="366"/>
    </row>
    <row r="37" spans="1:7" ht="9.75">
      <c r="A37" s="383" t="s">
        <v>46</v>
      </c>
      <c r="B37" s="387" t="s">
        <v>109</v>
      </c>
      <c r="C37" s="385">
        <v>14</v>
      </c>
      <c r="D37" s="365"/>
      <c r="E37" s="366"/>
      <c r="F37" s="365"/>
      <c r="G37" s="366"/>
    </row>
    <row r="38" spans="1:7" ht="9.75">
      <c r="A38" s="384"/>
      <c r="B38" s="388"/>
      <c r="C38" s="386"/>
      <c r="D38" s="365"/>
      <c r="E38" s="366"/>
      <c r="F38" s="365"/>
      <c r="G38" s="366"/>
    </row>
    <row r="39" spans="1:7" ht="9.75">
      <c r="A39" s="383" t="s">
        <v>224</v>
      </c>
      <c r="B39" s="387" t="s">
        <v>387</v>
      </c>
      <c r="C39" s="385">
        <v>15</v>
      </c>
      <c r="D39" s="365"/>
      <c r="E39" s="366"/>
      <c r="F39" s="365"/>
      <c r="G39" s="366"/>
    </row>
    <row r="40" spans="1:7" ht="9.75">
      <c r="A40" s="384"/>
      <c r="B40" s="388"/>
      <c r="C40" s="386"/>
      <c r="D40" s="365">
        <v>196354</v>
      </c>
      <c r="E40" s="366"/>
      <c r="F40" s="365">
        <v>208123</v>
      </c>
      <c r="G40" s="366"/>
    </row>
    <row r="41" spans="1:7" ht="9.75">
      <c r="A41" s="383" t="s">
        <v>226</v>
      </c>
      <c r="B41" s="387" t="s">
        <v>110</v>
      </c>
      <c r="C41" s="385">
        <v>16</v>
      </c>
      <c r="D41" s="365"/>
      <c r="E41" s="366"/>
      <c r="F41" s="365"/>
      <c r="G41" s="366"/>
    </row>
    <row r="42" spans="1:7" ht="9.75">
      <c r="A42" s="384"/>
      <c r="B42" s="388"/>
      <c r="C42" s="386"/>
      <c r="D42" s="365">
        <v>53945</v>
      </c>
      <c r="E42" s="366"/>
      <c r="F42" s="365">
        <v>56636</v>
      </c>
      <c r="G42" s="366"/>
    </row>
    <row r="43" spans="1:7" ht="9.75">
      <c r="A43" s="383" t="s">
        <v>253</v>
      </c>
      <c r="B43" s="387" t="s">
        <v>111</v>
      </c>
      <c r="C43" s="385">
        <v>17</v>
      </c>
      <c r="D43" s="365"/>
      <c r="E43" s="366"/>
      <c r="F43" s="365"/>
      <c r="G43" s="366"/>
    </row>
    <row r="44" spans="1:7" ht="9.75">
      <c r="A44" s="384"/>
      <c r="B44" s="388"/>
      <c r="C44" s="386"/>
      <c r="D44" s="365">
        <v>46005</v>
      </c>
      <c r="E44" s="366"/>
      <c r="F44" s="365">
        <v>57347</v>
      </c>
      <c r="G44" s="366"/>
    </row>
    <row r="45" spans="1:7" ht="9.75" customHeight="1">
      <c r="A45" s="383" t="s">
        <v>351</v>
      </c>
      <c r="B45" s="387" t="s">
        <v>394</v>
      </c>
      <c r="C45" s="385">
        <v>18</v>
      </c>
      <c r="D45" s="365"/>
      <c r="E45" s="366"/>
      <c r="F45" s="365"/>
      <c r="G45" s="366"/>
    </row>
    <row r="46" spans="1:7" ht="9.75">
      <c r="A46" s="384"/>
      <c r="B46" s="388"/>
      <c r="C46" s="386"/>
      <c r="D46" s="365">
        <v>823980</v>
      </c>
      <c r="E46" s="366"/>
      <c r="F46" s="365">
        <v>841495</v>
      </c>
      <c r="G46" s="366"/>
    </row>
    <row r="47" spans="1:7" ht="9.75">
      <c r="A47" s="383" t="s">
        <v>145</v>
      </c>
      <c r="B47" s="387" t="s">
        <v>112</v>
      </c>
      <c r="C47" s="385">
        <v>19</v>
      </c>
      <c r="D47" s="365"/>
      <c r="E47" s="366"/>
      <c r="F47" s="365"/>
      <c r="G47" s="366"/>
    </row>
    <row r="48" spans="1:7" ht="9.75">
      <c r="A48" s="384"/>
      <c r="B48" s="388"/>
      <c r="C48" s="386"/>
      <c r="D48" s="365">
        <v>2375</v>
      </c>
      <c r="E48" s="366"/>
      <c r="F48" s="365">
        <v>56222</v>
      </c>
      <c r="G48" s="366"/>
    </row>
    <row r="49" spans="1:7" ht="9.75">
      <c r="A49" s="383" t="s">
        <v>352</v>
      </c>
      <c r="B49" s="387" t="s">
        <v>113</v>
      </c>
      <c r="C49" s="385">
        <v>20</v>
      </c>
      <c r="D49" s="365"/>
      <c r="E49" s="366"/>
      <c r="F49" s="365"/>
      <c r="G49" s="366"/>
    </row>
    <row r="50" spans="1:7" ht="9.75">
      <c r="A50" s="384"/>
      <c r="B50" s="388"/>
      <c r="C50" s="386"/>
      <c r="D50" s="365">
        <v>3542</v>
      </c>
      <c r="E50" s="366"/>
      <c r="F50" s="365">
        <v>23359</v>
      </c>
      <c r="G50" s="366"/>
    </row>
    <row r="51" spans="1:7" ht="9.75">
      <c r="A51" s="383" t="s">
        <v>353</v>
      </c>
      <c r="B51" s="387" t="s">
        <v>540</v>
      </c>
      <c r="C51" s="385" t="s">
        <v>479</v>
      </c>
      <c r="D51" s="365"/>
      <c r="E51" s="366"/>
      <c r="F51" s="365"/>
      <c r="G51" s="366"/>
    </row>
    <row r="52" spans="1:7" ht="9.75">
      <c r="A52" s="384"/>
      <c r="B52" s="388"/>
      <c r="C52" s="386"/>
      <c r="D52" s="365"/>
      <c r="E52" s="366"/>
      <c r="F52" s="365"/>
      <c r="G52" s="366"/>
    </row>
    <row r="53" spans="1:7" ht="9.75">
      <c r="A53" s="383" t="s">
        <v>146</v>
      </c>
      <c r="B53" s="387" t="s">
        <v>114</v>
      </c>
      <c r="C53" s="385" t="s">
        <v>480</v>
      </c>
      <c r="D53" s="365"/>
      <c r="E53" s="366"/>
      <c r="F53" s="365"/>
      <c r="G53" s="366"/>
    </row>
    <row r="54" spans="1:7" ht="9.75">
      <c r="A54" s="384"/>
      <c r="B54" s="388"/>
      <c r="C54" s="386"/>
      <c r="D54" s="365">
        <v>471214</v>
      </c>
      <c r="E54" s="366"/>
      <c r="F54" s="365">
        <v>467492</v>
      </c>
      <c r="G54" s="366"/>
    </row>
    <row r="55" spans="1:7" ht="9.75" customHeight="1">
      <c r="A55" s="383" t="s">
        <v>354</v>
      </c>
      <c r="B55" s="387" t="s">
        <v>115</v>
      </c>
      <c r="C55" s="385" t="s">
        <v>481</v>
      </c>
      <c r="D55" s="365"/>
      <c r="E55" s="366"/>
      <c r="F55" s="365"/>
      <c r="G55" s="366"/>
    </row>
    <row r="56" spans="1:7" ht="9.75" customHeight="1">
      <c r="A56" s="384"/>
      <c r="B56" s="388"/>
      <c r="C56" s="386"/>
      <c r="D56" s="365">
        <v>24978</v>
      </c>
      <c r="E56" s="366"/>
      <c r="F56" s="365">
        <v>31906</v>
      </c>
      <c r="G56" s="366"/>
    </row>
    <row r="57" spans="1:7" ht="9.75" customHeight="1">
      <c r="A57" s="383" t="s">
        <v>377</v>
      </c>
      <c r="B57" s="387" t="s">
        <v>116</v>
      </c>
      <c r="C57" s="385" t="s">
        <v>482</v>
      </c>
      <c r="D57" s="365"/>
      <c r="E57" s="366"/>
      <c r="F57" s="365"/>
      <c r="G57" s="366"/>
    </row>
    <row r="58" spans="1:7" ht="9.75" customHeight="1">
      <c r="A58" s="384"/>
      <c r="B58" s="388"/>
      <c r="C58" s="386"/>
      <c r="D58" s="365"/>
      <c r="E58" s="366"/>
      <c r="F58" s="365"/>
      <c r="G58" s="366"/>
    </row>
    <row r="59" spans="1:7" ht="9.75">
      <c r="A59" s="383" t="s">
        <v>355</v>
      </c>
      <c r="B59" s="387" t="s">
        <v>324</v>
      </c>
      <c r="C59" s="385" t="s">
        <v>483</v>
      </c>
      <c r="D59" s="365"/>
      <c r="E59" s="366"/>
      <c r="F59" s="365"/>
      <c r="G59" s="366"/>
    </row>
    <row r="60" spans="1:7" ht="9.75">
      <c r="A60" s="384"/>
      <c r="B60" s="388"/>
      <c r="C60" s="386"/>
      <c r="D60" s="365"/>
      <c r="E60" s="366"/>
      <c r="F60" s="365"/>
      <c r="G60" s="366"/>
    </row>
    <row r="61" spans="1:7" ht="9.75">
      <c r="A61" s="397" t="s">
        <v>356</v>
      </c>
      <c r="B61" s="399" t="s">
        <v>139</v>
      </c>
      <c r="C61" s="401" t="s">
        <v>484</v>
      </c>
      <c r="D61" s="363"/>
      <c r="E61" s="364"/>
      <c r="F61" s="363"/>
      <c r="G61" s="364"/>
    </row>
    <row r="62" spans="1:7" ht="9.75">
      <c r="A62" s="398"/>
      <c r="B62" s="400"/>
      <c r="C62" s="402"/>
      <c r="D62" s="363">
        <v>966132</v>
      </c>
      <c r="E62" s="364"/>
      <c r="F62" s="363">
        <v>812841</v>
      </c>
      <c r="G62" s="364"/>
    </row>
    <row r="63" spans="1:7" ht="9.75">
      <c r="A63" s="383" t="s">
        <v>147</v>
      </c>
      <c r="B63" s="387" t="s">
        <v>117</v>
      </c>
      <c r="C63" s="385" t="s">
        <v>485</v>
      </c>
      <c r="D63" s="365"/>
      <c r="E63" s="366"/>
      <c r="F63" s="365"/>
      <c r="G63" s="366"/>
    </row>
    <row r="64" spans="1:7" ht="9.75">
      <c r="A64" s="384"/>
      <c r="B64" s="388"/>
      <c r="C64" s="386"/>
      <c r="D64" s="365"/>
      <c r="E64" s="366"/>
      <c r="F64" s="365"/>
      <c r="G64" s="366"/>
    </row>
    <row r="65" spans="1:7" ht="9.75">
      <c r="A65" s="383" t="s">
        <v>355</v>
      </c>
      <c r="B65" s="387" t="s">
        <v>118</v>
      </c>
      <c r="C65" s="385" t="s">
        <v>486</v>
      </c>
      <c r="D65" s="365"/>
      <c r="E65" s="366"/>
      <c r="F65" s="365"/>
      <c r="G65" s="366"/>
    </row>
    <row r="66" spans="1:7" ht="9.75">
      <c r="A66" s="384"/>
      <c r="B66" s="388"/>
      <c r="C66" s="386"/>
      <c r="D66" s="365"/>
      <c r="E66" s="366"/>
      <c r="F66" s="365"/>
      <c r="G66" s="366"/>
    </row>
    <row r="67" spans="1:7" ht="9.75">
      <c r="A67" s="383" t="s">
        <v>148</v>
      </c>
      <c r="B67" s="387" t="s">
        <v>140</v>
      </c>
      <c r="C67" s="385" t="s">
        <v>487</v>
      </c>
      <c r="D67" s="367"/>
      <c r="E67" s="368"/>
      <c r="F67" s="367"/>
      <c r="G67" s="368"/>
    </row>
    <row r="68" spans="1:7" ht="9.75">
      <c r="A68" s="384"/>
      <c r="B68" s="388"/>
      <c r="C68" s="386"/>
      <c r="D68" s="367"/>
      <c r="E68" s="368"/>
      <c r="F68" s="367"/>
      <c r="G68" s="368"/>
    </row>
    <row r="69" spans="1:7" ht="9.75" customHeight="1">
      <c r="A69" s="383" t="s">
        <v>390</v>
      </c>
      <c r="B69" s="387" t="s">
        <v>388</v>
      </c>
      <c r="C69" s="385" t="s">
        <v>488</v>
      </c>
      <c r="D69" s="365"/>
      <c r="E69" s="366"/>
      <c r="F69" s="365"/>
      <c r="G69" s="366"/>
    </row>
    <row r="70" spans="1:7" ht="9.75">
      <c r="A70" s="384"/>
      <c r="B70" s="388"/>
      <c r="C70" s="386"/>
      <c r="D70" s="365"/>
      <c r="E70" s="366"/>
      <c r="F70" s="365"/>
      <c r="G70" s="366"/>
    </row>
    <row r="71" spans="1:7" ht="9.75">
      <c r="A71" s="383" t="s">
        <v>46</v>
      </c>
      <c r="B71" s="387" t="s">
        <v>119</v>
      </c>
      <c r="C71" s="385" t="s">
        <v>489</v>
      </c>
      <c r="D71" s="365"/>
      <c r="E71" s="366"/>
      <c r="F71" s="365"/>
      <c r="G71" s="366"/>
    </row>
    <row r="72" spans="1:7" ht="9.75">
      <c r="A72" s="384"/>
      <c r="B72" s="388"/>
      <c r="C72" s="386"/>
      <c r="D72" s="365"/>
      <c r="E72" s="366"/>
      <c r="F72" s="365"/>
      <c r="G72" s="366"/>
    </row>
    <row r="73" spans="1:7" ht="9.75">
      <c r="A73" s="383" t="s">
        <v>224</v>
      </c>
      <c r="B73" s="387" t="s">
        <v>120</v>
      </c>
      <c r="C73" s="385" t="s">
        <v>490</v>
      </c>
      <c r="D73" s="365"/>
      <c r="E73" s="366"/>
      <c r="F73" s="365"/>
      <c r="G73" s="366"/>
    </row>
    <row r="74" spans="1:7" ht="9.75">
      <c r="A74" s="384"/>
      <c r="B74" s="388"/>
      <c r="C74" s="386"/>
      <c r="D74" s="365"/>
      <c r="E74" s="366"/>
      <c r="F74" s="365"/>
      <c r="G74" s="366"/>
    </row>
    <row r="75" spans="1:7" ht="9.75">
      <c r="A75" s="383" t="s">
        <v>391</v>
      </c>
      <c r="B75" s="387" t="s">
        <v>121</v>
      </c>
      <c r="C75" s="385" t="s">
        <v>491</v>
      </c>
      <c r="D75" s="365"/>
      <c r="E75" s="366"/>
      <c r="F75" s="365"/>
      <c r="G75" s="366"/>
    </row>
    <row r="76" spans="1:7" ht="9.75">
      <c r="A76" s="384"/>
      <c r="B76" s="388"/>
      <c r="C76" s="386"/>
      <c r="D76" s="365"/>
      <c r="E76" s="366"/>
      <c r="F76" s="365"/>
      <c r="G76" s="366"/>
    </row>
    <row r="77" spans="1:7" ht="9.75">
      <c r="A77" s="383" t="s">
        <v>357</v>
      </c>
      <c r="B77" s="387" t="s">
        <v>122</v>
      </c>
      <c r="C77" s="385" t="s">
        <v>492</v>
      </c>
      <c r="D77" s="365"/>
      <c r="E77" s="366"/>
      <c r="F77" s="365"/>
      <c r="G77" s="366"/>
    </row>
    <row r="78" spans="1:7" ht="9.75">
      <c r="A78" s="384"/>
      <c r="B78" s="388"/>
      <c r="C78" s="386"/>
      <c r="D78" s="365"/>
      <c r="E78" s="366"/>
      <c r="F78" s="365"/>
      <c r="G78" s="366"/>
    </row>
    <row r="79" spans="1:7" ht="9.75">
      <c r="A79" s="383" t="s">
        <v>358</v>
      </c>
      <c r="B79" s="387" t="s">
        <v>123</v>
      </c>
      <c r="C79" s="385" t="s">
        <v>493</v>
      </c>
      <c r="D79" s="365"/>
      <c r="E79" s="366"/>
      <c r="F79" s="365"/>
      <c r="G79" s="366"/>
    </row>
    <row r="80" spans="1:7" ht="9.75">
      <c r="A80" s="384"/>
      <c r="B80" s="388"/>
      <c r="C80" s="386"/>
      <c r="D80" s="365"/>
      <c r="E80" s="366"/>
      <c r="F80" s="365"/>
      <c r="G80" s="366"/>
    </row>
    <row r="81" spans="1:7" ht="9.75">
      <c r="A81" s="383" t="s">
        <v>359</v>
      </c>
      <c r="B81" s="387" t="s">
        <v>392</v>
      </c>
      <c r="C81" s="385" t="s">
        <v>494</v>
      </c>
      <c r="D81" s="365"/>
      <c r="E81" s="366"/>
      <c r="F81" s="365"/>
      <c r="G81" s="366"/>
    </row>
    <row r="82" spans="1:7" ht="9.75">
      <c r="A82" s="384"/>
      <c r="B82" s="388"/>
      <c r="C82" s="386"/>
      <c r="D82" s="365"/>
      <c r="E82" s="366"/>
      <c r="F82" s="365"/>
      <c r="G82" s="366"/>
    </row>
    <row r="83" spans="1:7" ht="9.75">
      <c r="A83" s="383" t="s">
        <v>360</v>
      </c>
      <c r="B83" s="387" t="s">
        <v>393</v>
      </c>
      <c r="C83" s="385" t="s">
        <v>395</v>
      </c>
      <c r="D83" s="365"/>
      <c r="E83" s="366"/>
      <c r="F83" s="365"/>
      <c r="G83" s="366"/>
    </row>
    <row r="84" spans="1:7" ht="9.75">
      <c r="A84" s="384"/>
      <c r="B84" s="388"/>
      <c r="C84" s="386"/>
      <c r="D84" s="365"/>
      <c r="E84" s="366"/>
      <c r="F84" s="365"/>
      <c r="G84" s="366"/>
    </row>
    <row r="85" spans="1:7" ht="9.75">
      <c r="A85" s="383" t="s">
        <v>149</v>
      </c>
      <c r="B85" s="387" t="s">
        <v>124</v>
      </c>
      <c r="C85" s="385" t="s">
        <v>396</v>
      </c>
      <c r="D85" s="365"/>
      <c r="E85" s="366"/>
      <c r="F85" s="365"/>
      <c r="G85" s="366"/>
    </row>
    <row r="86" spans="1:7" ht="9.75">
      <c r="A86" s="384"/>
      <c r="B86" s="388"/>
      <c r="C86" s="386"/>
      <c r="D86" s="365">
        <v>9</v>
      </c>
      <c r="E86" s="366"/>
      <c r="F86" s="365">
        <v>7</v>
      </c>
      <c r="G86" s="366"/>
    </row>
    <row r="87" spans="1:7" ht="9.75">
      <c r="A87" s="383" t="s">
        <v>361</v>
      </c>
      <c r="B87" s="387" t="s">
        <v>125</v>
      </c>
      <c r="C87" s="385" t="s">
        <v>397</v>
      </c>
      <c r="D87" s="365"/>
      <c r="E87" s="366"/>
      <c r="F87" s="365"/>
      <c r="G87" s="366"/>
    </row>
    <row r="88" spans="1:7" ht="9.75">
      <c r="A88" s="384"/>
      <c r="B88" s="388"/>
      <c r="C88" s="386"/>
      <c r="D88" s="365">
        <v>29238</v>
      </c>
      <c r="E88" s="366"/>
      <c r="F88" s="365">
        <v>56670</v>
      </c>
      <c r="G88" s="366"/>
    </row>
    <row r="89" spans="1:7" ht="9.75">
      <c r="A89" s="383" t="s">
        <v>150</v>
      </c>
      <c r="B89" s="387" t="s">
        <v>126</v>
      </c>
      <c r="C89" s="385" t="s">
        <v>398</v>
      </c>
      <c r="D89" s="365"/>
      <c r="E89" s="366"/>
      <c r="F89" s="365"/>
      <c r="G89" s="366"/>
    </row>
    <row r="90" spans="1:7" ht="9.75">
      <c r="A90" s="384"/>
      <c r="B90" s="388"/>
      <c r="C90" s="386"/>
      <c r="D90" s="365"/>
      <c r="E90" s="366"/>
      <c r="F90" s="365"/>
      <c r="G90" s="366"/>
    </row>
    <row r="91" spans="1:7" ht="9.75">
      <c r="A91" s="383" t="s">
        <v>362</v>
      </c>
      <c r="B91" s="387" t="s">
        <v>127</v>
      </c>
      <c r="C91" s="385" t="s">
        <v>399</v>
      </c>
      <c r="D91" s="365"/>
      <c r="E91" s="366"/>
      <c r="F91" s="365"/>
      <c r="G91" s="366"/>
    </row>
    <row r="92" spans="1:7" ht="9.75">
      <c r="A92" s="384"/>
      <c r="B92" s="388"/>
      <c r="C92" s="386"/>
      <c r="D92" s="365">
        <v>0</v>
      </c>
      <c r="E92" s="366"/>
      <c r="F92" s="365">
        <v>4</v>
      </c>
      <c r="G92" s="366"/>
    </row>
    <row r="93" spans="1:7" ht="9.75">
      <c r="A93" s="383" t="s">
        <v>151</v>
      </c>
      <c r="B93" s="387" t="s">
        <v>128</v>
      </c>
      <c r="C93" s="385" t="s">
        <v>400</v>
      </c>
      <c r="D93" s="365"/>
      <c r="E93" s="366"/>
      <c r="F93" s="365"/>
      <c r="G93" s="366"/>
    </row>
    <row r="94" spans="1:7" ht="9.75">
      <c r="A94" s="384"/>
      <c r="B94" s="388"/>
      <c r="C94" s="386"/>
      <c r="D94" s="365"/>
      <c r="E94" s="366"/>
      <c r="F94" s="365"/>
      <c r="G94" s="366"/>
    </row>
    <row r="95" spans="1:7" ht="9.75">
      <c r="A95" s="383" t="s">
        <v>363</v>
      </c>
      <c r="B95" s="387" t="s">
        <v>129</v>
      </c>
      <c r="C95" s="385" t="s">
        <v>401</v>
      </c>
      <c r="D95" s="365"/>
      <c r="E95" s="366"/>
      <c r="F95" s="365"/>
      <c r="G95" s="366"/>
    </row>
    <row r="96" spans="1:7" ht="9.75">
      <c r="A96" s="384"/>
      <c r="B96" s="388"/>
      <c r="C96" s="386"/>
      <c r="D96" s="365">
        <v>5270</v>
      </c>
      <c r="E96" s="366"/>
      <c r="F96" s="365">
        <v>2382</v>
      </c>
      <c r="G96" s="366"/>
    </row>
    <row r="97" spans="1:7" ht="9.75">
      <c r="A97" s="383" t="s">
        <v>152</v>
      </c>
      <c r="B97" s="387" t="s">
        <v>130</v>
      </c>
      <c r="C97" s="385" t="s">
        <v>402</v>
      </c>
      <c r="D97" s="365"/>
      <c r="E97" s="366"/>
      <c r="F97" s="365"/>
      <c r="G97" s="366"/>
    </row>
    <row r="98" spans="1:7" ht="9.75">
      <c r="A98" s="384"/>
      <c r="B98" s="388"/>
      <c r="C98" s="386"/>
      <c r="D98" s="365"/>
      <c r="E98" s="366"/>
      <c r="F98" s="365"/>
      <c r="G98" s="366"/>
    </row>
    <row r="99" spans="1:7" ht="9.75">
      <c r="A99" s="383" t="s">
        <v>364</v>
      </c>
      <c r="B99" s="387" t="s">
        <v>131</v>
      </c>
      <c r="C99" s="385" t="s">
        <v>403</v>
      </c>
      <c r="D99" s="365"/>
      <c r="E99" s="366"/>
      <c r="F99" s="365"/>
      <c r="G99" s="366"/>
    </row>
    <row r="100" spans="1:7" ht="9.75">
      <c r="A100" s="384"/>
      <c r="B100" s="388"/>
      <c r="C100" s="386"/>
      <c r="D100" s="365"/>
      <c r="E100" s="366"/>
      <c r="F100" s="365"/>
      <c r="G100" s="366"/>
    </row>
    <row r="101" spans="1:7" ht="9.75">
      <c r="A101" s="397" t="s">
        <v>356</v>
      </c>
      <c r="B101" s="399" t="s">
        <v>325</v>
      </c>
      <c r="C101" s="401" t="s">
        <v>404</v>
      </c>
      <c r="D101" s="363"/>
      <c r="E101" s="364"/>
      <c r="F101" s="363"/>
      <c r="G101" s="364"/>
    </row>
    <row r="102" spans="1:7" ht="9.75">
      <c r="A102" s="398"/>
      <c r="B102" s="400"/>
      <c r="C102" s="402"/>
      <c r="D102" s="363">
        <v>-34499</v>
      </c>
      <c r="E102" s="364"/>
      <c r="F102" s="363">
        <v>-59090</v>
      </c>
      <c r="G102" s="364"/>
    </row>
    <row r="103" spans="1:7" ht="9.75">
      <c r="A103" s="397" t="s">
        <v>373</v>
      </c>
      <c r="B103" s="399" t="s">
        <v>495</v>
      </c>
      <c r="C103" s="401" t="s">
        <v>405</v>
      </c>
      <c r="D103" s="363"/>
      <c r="E103" s="364"/>
      <c r="F103" s="363"/>
      <c r="G103" s="364"/>
    </row>
    <row r="104" spans="1:7" ht="9.75">
      <c r="A104" s="398"/>
      <c r="B104" s="400"/>
      <c r="C104" s="402"/>
      <c r="D104" s="363">
        <v>931633</v>
      </c>
      <c r="E104" s="364"/>
      <c r="F104" s="363">
        <v>753751</v>
      </c>
      <c r="G104" s="364"/>
    </row>
    <row r="105" spans="1:7" ht="9.75">
      <c r="A105" s="383" t="s">
        <v>366</v>
      </c>
      <c r="B105" s="387" t="s">
        <v>141</v>
      </c>
      <c r="C105" s="385" t="s">
        <v>406</v>
      </c>
      <c r="D105" s="363"/>
      <c r="E105" s="364"/>
      <c r="F105" s="363"/>
      <c r="G105" s="364"/>
    </row>
    <row r="106" spans="1:7" ht="9.75">
      <c r="A106" s="384"/>
      <c r="B106" s="388"/>
      <c r="C106" s="386"/>
      <c r="D106" s="363">
        <v>1</v>
      </c>
      <c r="E106" s="364"/>
      <c r="F106" s="363">
        <v>1</v>
      </c>
      <c r="G106" s="364"/>
    </row>
    <row r="107" spans="1:7" ht="9.75">
      <c r="A107" s="383" t="s">
        <v>496</v>
      </c>
      <c r="B107" s="387" t="s">
        <v>326</v>
      </c>
      <c r="C107" s="385" t="s">
        <v>407</v>
      </c>
      <c r="D107" s="365"/>
      <c r="E107" s="366"/>
      <c r="F107" s="365"/>
      <c r="G107" s="366"/>
    </row>
    <row r="108" spans="1:7" ht="9.75">
      <c r="A108" s="384"/>
      <c r="B108" s="388"/>
      <c r="C108" s="386"/>
      <c r="D108" s="365">
        <v>1</v>
      </c>
      <c r="E108" s="366"/>
      <c r="F108" s="365">
        <v>1</v>
      </c>
      <c r="G108" s="366"/>
    </row>
    <row r="109" spans="1:7" ht="9.75">
      <c r="A109" s="383" t="s">
        <v>46</v>
      </c>
      <c r="B109" s="387" t="s">
        <v>327</v>
      </c>
      <c r="C109" s="385" t="s">
        <v>365</v>
      </c>
      <c r="D109" s="365"/>
      <c r="E109" s="366"/>
      <c r="F109" s="365"/>
      <c r="G109" s="366"/>
    </row>
    <row r="110" spans="1:7" ht="9.75">
      <c r="A110" s="384"/>
      <c r="B110" s="388"/>
      <c r="C110" s="386"/>
      <c r="D110" s="365"/>
      <c r="E110" s="366"/>
      <c r="F110" s="365"/>
      <c r="G110" s="366"/>
    </row>
    <row r="111" spans="1:7" ht="9.75">
      <c r="A111" s="397" t="s">
        <v>373</v>
      </c>
      <c r="B111" s="399" t="s">
        <v>497</v>
      </c>
      <c r="C111" s="401" t="s">
        <v>367</v>
      </c>
      <c r="D111" s="363"/>
      <c r="E111" s="364"/>
      <c r="F111" s="363"/>
      <c r="G111" s="364"/>
    </row>
    <row r="112" spans="1:7" ht="9.75">
      <c r="A112" s="398"/>
      <c r="B112" s="400"/>
      <c r="C112" s="402"/>
      <c r="D112" s="363">
        <v>931632</v>
      </c>
      <c r="E112" s="364"/>
      <c r="F112" s="363">
        <v>753750</v>
      </c>
      <c r="G112" s="364"/>
    </row>
    <row r="113" spans="1:7" ht="9.75">
      <c r="A113" s="383" t="s">
        <v>153</v>
      </c>
      <c r="B113" s="387" t="s">
        <v>132</v>
      </c>
      <c r="C113" s="385" t="s">
        <v>368</v>
      </c>
      <c r="D113" s="365"/>
      <c r="E113" s="366"/>
      <c r="F113" s="365"/>
      <c r="G113" s="366"/>
    </row>
    <row r="114" spans="1:7" ht="9.75">
      <c r="A114" s="384"/>
      <c r="B114" s="388"/>
      <c r="C114" s="386"/>
      <c r="D114" s="365"/>
      <c r="E114" s="366"/>
      <c r="F114" s="365"/>
      <c r="G114" s="366"/>
    </row>
    <row r="115" spans="1:7" ht="9.75">
      <c r="A115" s="383" t="s">
        <v>369</v>
      </c>
      <c r="B115" s="387" t="s">
        <v>133</v>
      </c>
      <c r="C115" s="385" t="s">
        <v>370</v>
      </c>
      <c r="D115" s="365"/>
      <c r="E115" s="366"/>
      <c r="F115" s="365"/>
      <c r="G115" s="366"/>
    </row>
    <row r="116" spans="1:7" ht="9.75">
      <c r="A116" s="384"/>
      <c r="B116" s="388"/>
      <c r="C116" s="386"/>
      <c r="D116" s="365"/>
      <c r="E116" s="366"/>
      <c r="F116" s="365"/>
      <c r="G116" s="366"/>
    </row>
    <row r="117" spans="1:7" ht="9.75">
      <c r="A117" s="397" t="s">
        <v>356</v>
      </c>
      <c r="B117" s="399" t="s">
        <v>498</v>
      </c>
      <c r="C117" s="401" t="s">
        <v>371</v>
      </c>
      <c r="D117" s="363"/>
      <c r="E117" s="364"/>
      <c r="F117" s="363"/>
      <c r="G117" s="364"/>
    </row>
    <row r="118" spans="1:7" ht="9.75">
      <c r="A118" s="398"/>
      <c r="B118" s="400"/>
      <c r="C118" s="402"/>
      <c r="D118" s="363"/>
      <c r="E118" s="364"/>
      <c r="F118" s="363"/>
      <c r="G118" s="364"/>
    </row>
    <row r="119" spans="1:7" ht="9.75">
      <c r="A119" s="383" t="s">
        <v>376</v>
      </c>
      <c r="B119" s="387" t="s">
        <v>142</v>
      </c>
      <c r="C119" s="385" t="s">
        <v>372</v>
      </c>
      <c r="D119" s="363"/>
      <c r="E119" s="364"/>
      <c r="F119" s="363"/>
      <c r="G119" s="364"/>
    </row>
    <row r="120" spans="1:7" ht="9.75">
      <c r="A120" s="384"/>
      <c r="B120" s="388"/>
      <c r="C120" s="386"/>
      <c r="D120" s="363"/>
      <c r="E120" s="364"/>
      <c r="F120" s="363"/>
      <c r="G120" s="364"/>
    </row>
    <row r="121" spans="1:7" ht="9.75">
      <c r="A121" s="383" t="s">
        <v>499</v>
      </c>
      <c r="B121" s="387" t="s">
        <v>326</v>
      </c>
      <c r="C121" s="385" t="s">
        <v>374</v>
      </c>
      <c r="D121" s="365"/>
      <c r="E121" s="366"/>
      <c r="F121" s="365"/>
      <c r="G121" s="366"/>
    </row>
    <row r="122" spans="1:7" ht="9.75">
      <c r="A122" s="384"/>
      <c r="B122" s="388"/>
      <c r="C122" s="386"/>
      <c r="D122" s="365"/>
      <c r="E122" s="366"/>
      <c r="F122" s="365"/>
      <c r="G122" s="366"/>
    </row>
    <row r="123" spans="1:7" ht="9.75">
      <c r="A123" s="383" t="s">
        <v>46</v>
      </c>
      <c r="B123" s="387" t="s">
        <v>327</v>
      </c>
      <c r="C123" s="385" t="s">
        <v>375</v>
      </c>
      <c r="D123" s="365"/>
      <c r="E123" s="366"/>
      <c r="F123" s="365"/>
      <c r="G123" s="366"/>
    </row>
    <row r="124" spans="1:7" ht="9.75">
      <c r="A124" s="384"/>
      <c r="B124" s="388"/>
      <c r="C124" s="386"/>
      <c r="D124" s="365"/>
      <c r="E124" s="366"/>
      <c r="F124" s="365"/>
      <c r="G124" s="366"/>
    </row>
    <row r="125" spans="1:7" ht="9.75">
      <c r="A125" s="397" t="s">
        <v>356</v>
      </c>
      <c r="B125" s="399" t="s">
        <v>500</v>
      </c>
      <c r="C125" s="401" t="s">
        <v>501</v>
      </c>
      <c r="D125" s="363"/>
      <c r="E125" s="364"/>
      <c r="F125" s="363"/>
      <c r="G125" s="364"/>
    </row>
    <row r="126" spans="1:7" ht="9.75">
      <c r="A126" s="398"/>
      <c r="B126" s="400"/>
      <c r="C126" s="402"/>
      <c r="D126" s="363"/>
      <c r="E126" s="364"/>
      <c r="F126" s="363"/>
      <c r="G126" s="364"/>
    </row>
    <row r="127" spans="1:7" ht="9.75">
      <c r="A127" s="397" t="s">
        <v>378</v>
      </c>
      <c r="B127" s="399" t="s">
        <v>503</v>
      </c>
      <c r="C127" s="401" t="s">
        <v>502</v>
      </c>
      <c r="D127" s="363"/>
      <c r="E127" s="364"/>
      <c r="F127" s="363"/>
      <c r="G127" s="364"/>
    </row>
    <row r="128" spans="1:7" ht="9.75">
      <c r="A128" s="398"/>
      <c r="B128" s="400"/>
      <c r="C128" s="402"/>
      <c r="D128" s="363">
        <v>931632</v>
      </c>
      <c r="E128" s="364"/>
      <c r="F128" s="363">
        <v>753751</v>
      </c>
      <c r="G128" s="364"/>
    </row>
    <row r="129" spans="1:7" ht="9.75">
      <c r="A129" s="383" t="s">
        <v>377</v>
      </c>
      <c r="B129" s="387" t="s">
        <v>134</v>
      </c>
      <c r="C129" s="385">
        <v>60</v>
      </c>
      <c r="D129" s="365"/>
      <c r="E129" s="366"/>
      <c r="F129" s="365"/>
      <c r="G129" s="366"/>
    </row>
    <row r="130" spans="1:7" ht="9.75">
      <c r="A130" s="384"/>
      <c r="B130" s="388"/>
      <c r="C130" s="386"/>
      <c r="D130" s="365"/>
      <c r="E130" s="366"/>
      <c r="F130" s="365"/>
      <c r="G130" s="366"/>
    </row>
    <row r="131" spans="1:7" ht="9.75">
      <c r="A131" s="397" t="s">
        <v>378</v>
      </c>
      <c r="B131" s="399" t="s">
        <v>464</v>
      </c>
      <c r="C131" s="401" t="s">
        <v>504</v>
      </c>
      <c r="D131" s="363"/>
      <c r="E131" s="364"/>
      <c r="F131" s="363"/>
      <c r="G131" s="364"/>
    </row>
    <row r="132" spans="1:7" ht="9.75">
      <c r="A132" s="398"/>
      <c r="B132" s="400"/>
      <c r="C132" s="402"/>
      <c r="D132" s="363">
        <v>931632</v>
      </c>
      <c r="E132" s="364"/>
      <c r="F132" s="363">
        <v>753750</v>
      </c>
      <c r="G132" s="364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fitToHeight="0" fitToWidth="1" horizontalDpi="204" verticalDpi="204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3" t="s">
        <v>440</v>
      </c>
      <c r="B1" s="343"/>
      <c r="C1" s="343"/>
      <c r="D1" s="353"/>
      <c r="E1" s="80"/>
      <c r="F1" s="80"/>
      <c r="G1" s="80"/>
      <c r="H1" s="80"/>
      <c r="I1" s="80"/>
      <c r="J1" s="80"/>
    </row>
    <row r="2" spans="1:10" s="18" customFormat="1" ht="15.75">
      <c r="A2" s="344" t="s">
        <v>436</v>
      </c>
      <c r="B2" s="345"/>
      <c r="C2" s="407"/>
      <c r="D2" s="408"/>
      <c r="E2" s="80"/>
      <c r="F2" s="80"/>
      <c r="G2" s="80"/>
      <c r="H2" s="80"/>
      <c r="I2" s="80"/>
      <c r="J2" s="80"/>
    </row>
    <row r="3" spans="1:4" ht="15.75">
      <c r="A3" s="344" t="s">
        <v>435</v>
      </c>
      <c r="B3" s="345"/>
      <c r="C3" s="407"/>
      <c r="D3" s="408"/>
    </row>
    <row r="4" spans="1:4" ht="15.75">
      <c r="A4" s="344" t="s">
        <v>380</v>
      </c>
      <c r="B4" s="345"/>
      <c r="C4" s="414" t="str">
        <f>IF(ISBLANK('Predbežné vyhlásenie'!B16),"  ",'Predbežné vyhlásenie'!B16)</f>
        <v>MINERÁLNE VODY a.s.</v>
      </c>
      <c r="D4" s="415"/>
    </row>
    <row r="5" spans="1:4" ht="15.75">
      <c r="A5" s="344" t="s">
        <v>165</v>
      </c>
      <c r="B5" s="413"/>
      <c r="C5" s="414" t="str">
        <f>IF(ISBLANK('Predbežné vyhlásenie'!E7),"  ",'Predbežné vyhlásenie'!E7)</f>
        <v>31711464</v>
      </c>
      <c r="D5" s="415"/>
    </row>
    <row r="6" spans="1:3" ht="11.25" customHeight="1">
      <c r="A6" s="20"/>
      <c r="B6" s="21"/>
      <c r="C6" s="20"/>
    </row>
    <row r="7" spans="1:4" ht="9.75" customHeight="1">
      <c r="A7" s="409" t="s">
        <v>348</v>
      </c>
      <c r="B7" s="410"/>
      <c r="C7" s="405" t="s">
        <v>349</v>
      </c>
      <c r="D7" s="405" t="s">
        <v>433</v>
      </c>
    </row>
    <row r="8" spans="1:4" ht="44.25" customHeight="1">
      <c r="A8" s="411"/>
      <c r="B8" s="412"/>
      <c r="C8" s="342"/>
      <c r="D8" s="406" t="s">
        <v>43</v>
      </c>
    </row>
    <row r="9" spans="1:4" ht="12.75">
      <c r="A9" s="403"/>
      <c r="B9" s="404"/>
      <c r="C9" s="79"/>
      <c r="D9" s="79"/>
    </row>
    <row r="10" spans="1:4" ht="12.75">
      <c r="A10" s="403"/>
      <c r="B10" s="404"/>
      <c r="C10" s="1"/>
      <c r="D10" s="1"/>
    </row>
    <row r="11" spans="1:4" ht="12.75">
      <c r="A11" s="403"/>
      <c r="B11" s="404"/>
      <c r="C11" s="79"/>
      <c r="D11" s="79"/>
    </row>
    <row r="12" spans="1:4" ht="12.75">
      <c r="A12" s="403"/>
      <c r="B12" s="404"/>
      <c r="C12" s="79"/>
      <c r="D12" s="79"/>
    </row>
    <row r="13" spans="1:4" ht="12.75">
      <c r="A13" s="403"/>
      <c r="B13" s="404"/>
      <c r="C13" s="1"/>
      <c r="D13" s="1"/>
    </row>
    <row r="14" spans="1:4" ht="12.75">
      <c r="A14" s="403"/>
      <c r="B14" s="404"/>
      <c r="C14" s="1"/>
      <c r="D14" s="1"/>
    </row>
    <row r="15" spans="1:4" ht="12.75">
      <c r="A15" s="403"/>
      <c r="B15" s="404"/>
      <c r="C15" s="1"/>
      <c r="D15" s="1"/>
    </row>
    <row r="16" spans="1:4" ht="12.75">
      <c r="A16" s="403"/>
      <c r="B16" s="404"/>
      <c r="C16" s="1"/>
      <c r="D16" s="1"/>
    </row>
    <row r="17" spans="1:4" ht="12.75">
      <c r="A17" s="403"/>
      <c r="B17" s="404"/>
      <c r="C17" s="1"/>
      <c r="D17" s="1"/>
    </row>
    <row r="18" spans="1:4" ht="12.75">
      <c r="A18" s="403"/>
      <c r="B18" s="404"/>
      <c r="C18" s="1"/>
      <c r="D18" s="1"/>
    </row>
    <row r="19" spans="1:4" ht="12.75">
      <c r="A19" s="403"/>
      <c r="B19" s="404"/>
      <c r="C19" s="1"/>
      <c r="D19" s="1"/>
    </row>
    <row r="20" spans="1:4" ht="12.75">
      <c r="A20" s="403"/>
      <c r="B20" s="404"/>
      <c r="C20" s="1"/>
      <c r="D20" s="1"/>
    </row>
    <row r="21" spans="1:4" ht="12.75">
      <c r="A21" s="403"/>
      <c r="B21" s="404"/>
      <c r="C21" s="79"/>
      <c r="D21" s="79"/>
    </row>
    <row r="22" spans="1:4" ht="12.75">
      <c r="A22" s="403"/>
      <c r="B22" s="404"/>
      <c r="C22" s="1"/>
      <c r="D22" s="1"/>
    </row>
    <row r="23" spans="1:4" ht="12.75">
      <c r="A23" s="403"/>
      <c r="B23" s="404"/>
      <c r="C23" s="1"/>
      <c r="D23" s="1"/>
    </row>
    <row r="24" spans="1:4" ht="12.75">
      <c r="A24" s="403"/>
      <c r="B24" s="404"/>
      <c r="C24" s="1"/>
      <c r="D24" s="1"/>
    </row>
    <row r="25" spans="1:4" ht="12.75">
      <c r="A25" s="403"/>
      <c r="B25" s="404"/>
      <c r="C25" s="1"/>
      <c r="D25" s="1"/>
    </row>
    <row r="26" spans="1:4" ht="12.75">
      <c r="A26" s="403"/>
      <c r="B26" s="404"/>
      <c r="C26" s="1"/>
      <c r="D26" s="1"/>
    </row>
    <row r="27" spans="1:4" ht="12.75">
      <c r="A27" s="403"/>
      <c r="B27" s="404"/>
      <c r="C27" s="1"/>
      <c r="D27" s="1"/>
    </row>
    <row r="28" spans="1:4" ht="12.75">
      <c r="A28" s="403"/>
      <c r="B28" s="404"/>
      <c r="C28" s="1"/>
      <c r="D28" s="1"/>
    </row>
    <row r="29" spans="1:4" ht="12.75">
      <c r="A29" s="403"/>
      <c r="B29" s="404"/>
      <c r="C29" s="1"/>
      <c r="D29" s="1"/>
    </row>
    <row r="30" spans="1:4" ht="12.75">
      <c r="A30" s="403"/>
      <c r="B30" s="404"/>
      <c r="C30" s="1"/>
      <c r="D30" s="1"/>
    </row>
    <row r="31" spans="1:4" ht="12.75">
      <c r="A31" s="403"/>
      <c r="B31" s="404"/>
      <c r="C31" s="79"/>
      <c r="D31" s="79"/>
    </row>
    <row r="32" spans="1:4" ht="12.75">
      <c r="A32" s="403"/>
      <c r="B32" s="404"/>
      <c r="C32" s="1"/>
      <c r="D32" s="1"/>
    </row>
    <row r="33" spans="1:4" ht="12.75">
      <c r="A33" s="403"/>
      <c r="B33" s="404"/>
      <c r="C33" s="1"/>
      <c r="D33" s="1"/>
    </row>
    <row r="34" spans="1:4" ht="12.75">
      <c r="A34" s="403"/>
      <c r="B34" s="404"/>
      <c r="C34" s="1"/>
      <c r="D34" s="1"/>
    </row>
    <row r="35" spans="1:4" ht="12.75">
      <c r="A35" s="403"/>
      <c r="B35" s="404"/>
      <c r="C35" s="1"/>
      <c r="D35" s="1"/>
    </row>
    <row r="36" spans="1:4" ht="12.75">
      <c r="A36" s="403"/>
      <c r="B36" s="404"/>
      <c r="C36" s="1"/>
      <c r="D36" s="1"/>
    </row>
    <row r="37" spans="1:4" ht="12.75">
      <c r="A37" s="403"/>
      <c r="B37" s="404"/>
      <c r="C37" s="1"/>
      <c r="D37" s="1"/>
    </row>
    <row r="38" spans="1:4" ht="12.75">
      <c r="A38" s="403"/>
      <c r="B38" s="404"/>
      <c r="C38" s="1"/>
      <c r="D38" s="1"/>
    </row>
    <row r="39" spans="1:4" ht="12.75">
      <c r="A39" s="403"/>
      <c r="B39" s="404"/>
      <c r="C39" s="1"/>
      <c r="D39" s="1"/>
    </row>
    <row r="40" spans="1:4" ht="12.75">
      <c r="A40" s="403"/>
      <c r="B40" s="404"/>
      <c r="C40" s="79"/>
      <c r="D40" s="79"/>
    </row>
    <row r="41" spans="1:4" ht="12.75">
      <c r="A41" s="403"/>
      <c r="B41" s="404"/>
      <c r="C41" s="79"/>
      <c r="D41" s="79"/>
    </row>
    <row r="42" spans="1:4" ht="12.75">
      <c r="A42" s="403"/>
      <c r="B42" s="404"/>
      <c r="C42" s="1"/>
      <c r="D42" s="1"/>
    </row>
    <row r="43" spans="1:4" ht="12.75">
      <c r="A43" s="403"/>
      <c r="B43" s="404"/>
      <c r="C43" s="1"/>
      <c r="D43" s="1"/>
    </row>
    <row r="44" spans="1:4" ht="12.75">
      <c r="A44" s="403"/>
      <c r="B44" s="404"/>
      <c r="C44" s="1"/>
      <c r="D44" s="1"/>
    </row>
    <row r="45" spans="1:4" ht="12.75">
      <c r="A45" s="403"/>
      <c r="B45" s="404"/>
      <c r="C45" s="1"/>
      <c r="D45" s="1"/>
    </row>
    <row r="46" spans="1:4" ht="12.75">
      <c r="A46" s="403"/>
      <c r="B46" s="404"/>
      <c r="C46" s="1"/>
      <c r="D46" s="1"/>
    </row>
    <row r="47" spans="1:4" ht="12.75">
      <c r="A47" s="403"/>
      <c r="B47" s="404"/>
      <c r="C47" s="1"/>
      <c r="D47" s="1"/>
    </row>
    <row r="48" spans="1:4" ht="12.75">
      <c r="A48" s="403"/>
      <c r="B48" s="404"/>
      <c r="C48" s="1"/>
      <c r="D48" s="1"/>
    </row>
    <row r="49" spans="1:4" ht="12.75">
      <c r="A49" s="403"/>
      <c r="B49" s="404"/>
      <c r="C49" s="79"/>
      <c r="D49" s="79"/>
    </row>
    <row r="50" spans="1:4" ht="12.75">
      <c r="A50" s="403"/>
      <c r="B50" s="404"/>
      <c r="C50" s="1"/>
      <c r="D50" s="1"/>
    </row>
    <row r="51" spans="1:4" ht="12.75">
      <c r="A51" s="403"/>
      <c r="B51" s="404"/>
      <c r="C51" s="1"/>
      <c r="D51" s="1"/>
    </row>
    <row r="52" spans="1:4" ht="12.75">
      <c r="A52" s="403"/>
      <c r="B52" s="404"/>
      <c r="C52" s="1"/>
      <c r="D52" s="1"/>
    </row>
    <row r="53" spans="1:4" ht="12.75">
      <c r="A53" s="403"/>
      <c r="B53" s="404"/>
      <c r="C53" s="1"/>
      <c r="D53" s="1"/>
    </row>
    <row r="54" spans="1:4" ht="12.75">
      <c r="A54" s="403"/>
      <c r="B54" s="404"/>
      <c r="C54" s="1"/>
      <c r="D54" s="1"/>
    </row>
    <row r="55" spans="1:4" ht="12.75">
      <c r="A55" s="403"/>
      <c r="B55" s="404"/>
      <c r="C55" s="1"/>
      <c r="D55" s="1"/>
    </row>
    <row r="56" spans="1:4" ht="12.75">
      <c r="A56" s="403"/>
      <c r="B56" s="404"/>
      <c r="C56" s="79"/>
      <c r="D56" s="79"/>
    </row>
    <row r="57" spans="1:4" ht="12.75">
      <c r="A57" s="403"/>
      <c r="B57" s="404"/>
      <c r="C57" s="1"/>
      <c r="D57" s="1"/>
    </row>
    <row r="58" spans="1:4" ht="12.75">
      <c r="A58" s="403"/>
      <c r="B58" s="404"/>
      <c r="C58" s="1"/>
      <c r="D58" s="1"/>
    </row>
    <row r="59" spans="1:4" ht="12.75">
      <c r="A59" s="403"/>
      <c r="B59" s="404"/>
      <c r="C59" s="1"/>
      <c r="D59" s="1"/>
    </row>
    <row r="60" spans="1:4" ht="12.75">
      <c r="A60" s="403"/>
      <c r="B60" s="404"/>
      <c r="C60" s="1"/>
      <c r="D60" s="1"/>
    </row>
    <row r="61" spans="1:4" ht="12.75">
      <c r="A61" s="403"/>
      <c r="B61" s="404"/>
      <c r="C61" s="1"/>
      <c r="D61" s="1"/>
    </row>
    <row r="62" spans="1:4" ht="12.75">
      <c r="A62" s="403"/>
      <c r="B62" s="404"/>
      <c r="C62" s="1"/>
      <c r="D62" s="1"/>
    </row>
    <row r="63" spans="1:4" ht="12.75">
      <c r="A63" s="403"/>
      <c r="B63" s="404"/>
      <c r="C63" s="1"/>
      <c r="D63" s="1"/>
    </row>
    <row r="64" spans="1:4" ht="12.75">
      <c r="A64" s="403"/>
      <c r="B64" s="404"/>
      <c r="C64" s="79"/>
      <c r="D64" s="79"/>
    </row>
    <row r="65" spans="1:4" ht="12.75">
      <c r="A65" s="403"/>
      <c r="B65" s="404"/>
      <c r="C65" s="1"/>
      <c r="D65" s="1"/>
    </row>
    <row r="66" spans="1:4" ht="12.75">
      <c r="A66" s="403"/>
      <c r="B66" s="404"/>
      <c r="C66" s="1"/>
      <c r="D66" s="1"/>
    </row>
    <row r="67" spans="1:4" ht="12.75">
      <c r="A67" s="403"/>
      <c r="B67" s="404"/>
      <c r="C67" s="1"/>
      <c r="D67" s="1"/>
    </row>
    <row r="68" spans="1:4" ht="12.75">
      <c r="A68" s="403"/>
      <c r="B68" s="404"/>
      <c r="C68" s="1"/>
      <c r="D68" s="1"/>
    </row>
    <row r="69" spans="1:4" ht="12.75">
      <c r="A69" s="403"/>
      <c r="B69" s="404"/>
      <c r="C69" s="1"/>
      <c r="D69" s="1"/>
    </row>
    <row r="70" spans="1:4" ht="12.75">
      <c r="A70" s="403"/>
      <c r="B70" s="404"/>
      <c r="C70" s="79"/>
      <c r="D70" s="79"/>
    </row>
    <row r="71" spans="1:4" ht="12.75">
      <c r="A71" s="403"/>
      <c r="B71" s="404"/>
      <c r="C71" s="1"/>
      <c r="D71" s="1"/>
    </row>
    <row r="72" spans="1:4" ht="12.75">
      <c r="A72" s="403"/>
      <c r="B72" s="404"/>
      <c r="C72" s="1"/>
      <c r="D72" s="1"/>
    </row>
    <row r="73" spans="1:4" ht="12.75">
      <c r="A73" s="403"/>
      <c r="B73" s="404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3" t="s">
        <v>441</v>
      </c>
      <c r="B1" s="343"/>
      <c r="C1" s="343"/>
      <c r="D1" s="353"/>
    </row>
    <row r="2" spans="1:4" s="18" customFormat="1" ht="15.75">
      <c r="A2" s="344" t="s">
        <v>436</v>
      </c>
      <c r="B2" s="345"/>
      <c r="C2" s="407"/>
      <c r="D2" s="408"/>
    </row>
    <row r="3" spans="1:4" ht="15.75">
      <c r="A3" s="344" t="s">
        <v>435</v>
      </c>
      <c r="B3" s="345"/>
      <c r="C3" s="407"/>
      <c r="D3" s="408"/>
    </row>
    <row r="4" spans="1:4" ht="15.75">
      <c r="A4" s="344" t="s">
        <v>380</v>
      </c>
      <c r="B4" s="345"/>
      <c r="C4" s="414" t="str">
        <f>IF(ISBLANK('Predbežné vyhlásenie'!B16),"  ",'Predbežné vyhlásenie'!B16)</f>
        <v>MINERÁLNE VODY a.s.</v>
      </c>
      <c r="D4" s="416"/>
    </row>
    <row r="5" spans="1:28" ht="15.75">
      <c r="A5" s="344" t="s">
        <v>165</v>
      </c>
      <c r="B5" s="413"/>
      <c r="C5" s="414" t="str">
        <f>IF(ISBLANK('Predbežné vyhlásenie'!E7),"  ",'Predbežné vyhlásenie'!E7)</f>
        <v>31711464</v>
      </c>
      <c r="D5" s="416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9" t="s">
        <v>348</v>
      </c>
      <c r="B7" s="410"/>
      <c r="C7" s="405" t="s">
        <v>349</v>
      </c>
      <c r="D7" s="405" t="s">
        <v>432</v>
      </c>
    </row>
    <row r="8" spans="1:4" ht="35.25" customHeight="1">
      <c r="A8" s="411"/>
      <c r="B8" s="412"/>
      <c r="C8" s="342"/>
      <c r="D8" s="342" t="s">
        <v>43</v>
      </c>
    </row>
    <row r="9" spans="1:4" ht="12.75">
      <c r="A9" s="403"/>
      <c r="B9" s="404"/>
      <c r="C9" s="79"/>
      <c r="D9" s="79"/>
    </row>
    <row r="10" spans="1:4" ht="12.75">
      <c r="A10" s="403"/>
      <c r="B10" s="404"/>
      <c r="C10" s="1"/>
      <c r="D10" s="1"/>
    </row>
    <row r="11" spans="1:4" ht="12.75">
      <c r="A11" s="403"/>
      <c r="B11" s="404"/>
      <c r="C11" s="79"/>
      <c r="D11" s="79"/>
    </row>
    <row r="12" spans="1:4" ht="12.75">
      <c r="A12" s="403"/>
      <c r="B12" s="404"/>
      <c r="C12" s="79"/>
      <c r="D12" s="79"/>
    </row>
    <row r="13" spans="1:4" ht="12.75">
      <c r="A13" s="403"/>
      <c r="B13" s="404"/>
      <c r="C13" s="1"/>
      <c r="D13" s="1"/>
    </row>
    <row r="14" spans="1:4" ht="12.75">
      <c r="A14" s="403"/>
      <c r="B14" s="404"/>
      <c r="C14" s="1"/>
      <c r="D14" s="1"/>
    </row>
    <row r="15" spans="1:4" ht="12.75">
      <c r="A15" s="403"/>
      <c r="B15" s="404"/>
      <c r="C15" s="1"/>
      <c r="D15" s="1"/>
    </row>
    <row r="16" spans="1:4" ht="12.75">
      <c r="A16" s="403"/>
      <c r="B16" s="404"/>
      <c r="C16" s="1"/>
      <c r="D16" s="1"/>
    </row>
    <row r="17" spans="1:4" ht="12.75">
      <c r="A17" s="403"/>
      <c r="B17" s="404"/>
      <c r="C17" s="1"/>
      <c r="D17" s="1"/>
    </row>
    <row r="18" spans="1:4" ht="12.75">
      <c r="A18" s="403"/>
      <c r="B18" s="404"/>
      <c r="C18" s="1"/>
      <c r="D18" s="1"/>
    </row>
    <row r="19" spans="1:4" ht="12.75">
      <c r="A19" s="403"/>
      <c r="B19" s="404"/>
      <c r="C19" s="1"/>
      <c r="D19" s="1"/>
    </row>
    <row r="20" spans="1:4" ht="12.75">
      <c r="A20" s="403"/>
      <c r="B20" s="404"/>
      <c r="C20" s="1"/>
      <c r="D20" s="1"/>
    </row>
    <row r="21" spans="1:4" ht="12.75">
      <c r="A21" s="403"/>
      <c r="B21" s="404"/>
      <c r="C21" s="79"/>
      <c r="D21" s="79"/>
    </row>
    <row r="22" spans="1:4" ht="12.75">
      <c r="A22" s="403"/>
      <c r="B22" s="404"/>
      <c r="C22" s="1"/>
      <c r="D22" s="1"/>
    </row>
    <row r="23" spans="1:4" ht="12.75">
      <c r="A23" s="403"/>
      <c r="B23" s="404"/>
      <c r="C23" s="1"/>
      <c r="D23" s="1"/>
    </row>
    <row r="24" spans="1:4" ht="12.75">
      <c r="A24" s="403"/>
      <c r="B24" s="404"/>
      <c r="C24" s="1"/>
      <c r="D24" s="1"/>
    </row>
    <row r="25" spans="1:4" ht="12.75">
      <c r="A25" s="403"/>
      <c r="B25" s="404"/>
      <c r="C25" s="1"/>
      <c r="D25" s="1"/>
    </row>
    <row r="26" spans="1:4" ht="12.75">
      <c r="A26" s="403"/>
      <c r="B26" s="404"/>
      <c r="C26" s="1"/>
      <c r="D26" s="1"/>
    </row>
    <row r="27" spans="1:4" ht="12.75">
      <c r="A27" s="403"/>
      <c r="B27" s="404"/>
      <c r="C27" s="1"/>
      <c r="D27" s="1"/>
    </row>
    <row r="28" spans="1:4" ht="12.75">
      <c r="A28" s="403"/>
      <c r="B28" s="404"/>
      <c r="C28" s="1"/>
      <c r="D28" s="1"/>
    </row>
    <row r="29" spans="1:4" ht="12.75">
      <c r="A29" s="403"/>
      <c r="B29" s="404"/>
      <c r="C29" s="1"/>
      <c r="D29" s="1"/>
    </row>
    <row r="30" spans="1:4" ht="12.75">
      <c r="A30" s="403"/>
      <c r="B30" s="404"/>
      <c r="C30" s="1"/>
      <c r="D30" s="1"/>
    </row>
    <row r="31" spans="1:4" ht="12.75">
      <c r="A31" s="403"/>
      <c r="B31" s="404"/>
      <c r="C31" s="79"/>
      <c r="D31" s="79"/>
    </row>
    <row r="32" spans="1:4" ht="12.75">
      <c r="A32" s="403"/>
      <c r="B32" s="404"/>
      <c r="C32" s="1"/>
      <c r="D32" s="1"/>
    </row>
    <row r="33" spans="1:4" ht="12.75">
      <c r="A33" s="403"/>
      <c r="B33" s="404"/>
      <c r="C33" s="1"/>
      <c r="D33" s="1"/>
    </row>
    <row r="34" spans="1:4" ht="12.75">
      <c r="A34" s="403"/>
      <c r="B34" s="404"/>
      <c r="C34" s="1"/>
      <c r="D34" s="1"/>
    </row>
    <row r="35" spans="1:4" ht="12.75">
      <c r="A35" s="403"/>
      <c r="B35" s="404"/>
      <c r="C35" s="1"/>
      <c r="D35" s="1"/>
    </row>
    <row r="36" spans="1:4" ht="12.75">
      <c r="A36" s="403"/>
      <c r="B36" s="404"/>
      <c r="C36" s="1"/>
      <c r="D36" s="1"/>
    </row>
    <row r="37" spans="1:4" ht="12.75">
      <c r="A37" s="403"/>
      <c r="B37" s="404"/>
      <c r="C37" s="1"/>
      <c r="D37" s="1"/>
    </row>
    <row r="38" spans="1:4" ht="12.75">
      <c r="A38" s="403"/>
      <c r="B38" s="404"/>
      <c r="C38" s="1"/>
      <c r="D38" s="1"/>
    </row>
    <row r="39" spans="1:4" ht="12.75">
      <c r="A39" s="403"/>
      <c r="B39" s="404"/>
      <c r="C39" s="1"/>
      <c r="D39" s="1"/>
    </row>
    <row r="40" spans="1:4" ht="12.75">
      <c r="A40" s="403"/>
      <c r="B40" s="404"/>
      <c r="C40" s="79"/>
      <c r="D40" s="79"/>
    </row>
    <row r="41" spans="1:4" ht="12.75">
      <c r="A41" s="403"/>
      <c r="B41" s="404"/>
      <c r="C41" s="79"/>
      <c r="D41" s="79"/>
    </row>
    <row r="42" spans="1:4" ht="12.75">
      <c r="A42" s="403"/>
      <c r="B42" s="404"/>
      <c r="C42" s="1"/>
      <c r="D42" s="1"/>
    </row>
    <row r="43" spans="1:4" ht="12.75">
      <c r="A43" s="403"/>
      <c r="B43" s="404"/>
      <c r="C43" s="1"/>
      <c r="D43" s="1"/>
    </row>
    <row r="44" spans="1:4" ht="12.75">
      <c r="A44" s="403"/>
      <c r="B44" s="404"/>
      <c r="C44" s="1"/>
      <c r="D44" s="1"/>
    </row>
    <row r="45" spans="1:4" ht="12.75">
      <c r="A45" s="403"/>
      <c r="B45" s="404"/>
      <c r="C45" s="1"/>
      <c r="D45" s="1"/>
    </row>
    <row r="46" spans="1:4" ht="12.75">
      <c r="A46" s="403"/>
      <c r="B46" s="404"/>
      <c r="C46" s="1"/>
      <c r="D46" s="1"/>
    </row>
    <row r="47" spans="1:4" ht="12.75">
      <c r="A47" s="403"/>
      <c r="B47" s="404"/>
      <c r="C47" s="1"/>
      <c r="D47" s="1"/>
    </row>
    <row r="48" spans="1:4" ht="12.75">
      <c r="A48" s="403"/>
      <c r="B48" s="404"/>
      <c r="C48" s="1"/>
      <c r="D48" s="1"/>
    </row>
    <row r="49" spans="1:4" ht="12.75">
      <c r="A49" s="403"/>
      <c r="B49" s="404"/>
      <c r="C49" s="79"/>
      <c r="D49" s="79"/>
    </row>
    <row r="50" spans="1:4" ht="12.75">
      <c r="A50" s="403"/>
      <c r="B50" s="404"/>
      <c r="C50" s="1"/>
      <c r="D50" s="1"/>
    </row>
    <row r="51" spans="1:4" ht="12.75">
      <c r="A51" s="403"/>
      <c r="B51" s="404"/>
      <c r="C51" s="1"/>
      <c r="D51" s="1"/>
    </row>
    <row r="52" spans="1:4" ht="12.75">
      <c r="A52" s="403"/>
      <c r="B52" s="404"/>
      <c r="C52" s="1"/>
      <c r="D52" s="1"/>
    </row>
    <row r="53" spans="1:4" ht="12.75">
      <c r="A53" s="403"/>
      <c r="B53" s="404"/>
      <c r="C53" s="1"/>
      <c r="D53" s="1"/>
    </row>
    <row r="54" spans="1:4" ht="12.75">
      <c r="A54" s="403"/>
      <c r="B54" s="404"/>
      <c r="C54" s="1"/>
      <c r="D54" s="1"/>
    </row>
    <row r="55" spans="1:4" ht="12.75">
      <c r="A55" s="403"/>
      <c r="B55" s="404"/>
      <c r="C55" s="1"/>
      <c r="D55" s="1"/>
    </row>
    <row r="56" spans="1:4" ht="12.75">
      <c r="A56" s="403"/>
      <c r="B56" s="404"/>
      <c r="C56" s="79"/>
      <c r="D56" s="79"/>
    </row>
    <row r="57" spans="1:4" ht="12.75">
      <c r="A57" s="403"/>
      <c r="B57" s="404"/>
      <c r="C57" s="1"/>
      <c r="D57" s="1"/>
    </row>
    <row r="58" spans="1:4" ht="12.75">
      <c r="A58" s="403"/>
      <c r="B58" s="404"/>
      <c r="C58" s="1"/>
      <c r="D58" s="1"/>
    </row>
    <row r="59" spans="1:4" ht="12.75">
      <c r="A59" s="403"/>
      <c r="B59" s="404"/>
      <c r="C59" s="1"/>
      <c r="D59" s="1"/>
    </row>
    <row r="60" spans="1:4" ht="12.75">
      <c r="A60" s="403"/>
      <c r="B60" s="404"/>
      <c r="C60" s="1"/>
      <c r="D60" s="1"/>
    </row>
    <row r="61" spans="1:4" ht="12.75">
      <c r="A61" s="403"/>
      <c r="B61" s="404"/>
      <c r="C61" s="1"/>
      <c r="D61" s="1"/>
    </row>
    <row r="62" spans="1:4" ht="12.75">
      <c r="A62" s="403"/>
      <c r="B62" s="404"/>
      <c r="C62" s="1"/>
      <c r="D62" s="1"/>
    </row>
    <row r="63" spans="1:4" ht="12.75">
      <c r="A63" s="403"/>
      <c r="B63" s="404"/>
      <c r="C63" s="1"/>
      <c r="D63" s="1"/>
    </row>
    <row r="64" spans="1:4" ht="12.75">
      <c r="A64" s="403"/>
      <c r="B64" s="404"/>
      <c r="C64" s="79"/>
      <c r="D64" s="79"/>
    </row>
    <row r="65" spans="1:4" ht="12.75">
      <c r="A65" s="403"/>
      <c r="B65" s="404"/>
      <c r="C65" s="1"/>
      <c r="D65" s="1"/>
    </row>
    <row r="66" spans="1:4" ht="12.75">
      <c r="A66" s="403"/>
      <c r="B66" s="404"/>
      <c r="C66" s="1"/>
      <c r="D66" s="1"/>
    </row>
    <row r="67" spans="1:4" ht="12.75">
      <c r="A67" s="403"/>
      <c r="B67" s="404"/>
      <c r="C67" s="1"/>
      <c r="D67" s="1"/>
    </row>
    <row r="68" spans="1:4" ht="12.75">
      <c r="A68" s="403"/>
      <c r="B68" s="404"/>
      <c r="C68" s="1"/>
      <c r="D68" s="1"/>
    </row>
    <row r="69" spans="1:4" ht="12.75">
      <c r="A69" s="403"/>
      <c r="B69" s="404"/>
      <c r="C69" s="1"/>
      <c r="D69" s="1"/>
    </row>
    <row r="70" spans="1:4" ht="12.75">
      <c r="A70" s="403"/>
      <c r="B70" s="404"/>
      <c r="C70" s="79"/>
      <c r="D70" s="79"/>
    </row>
    <row r="71" spans="1:4" ht="12.75">
      <c r="A71" s="403"/>
      <c r="B71" s="404"/>
      <c r="C71" s="1"/>
      <c r="D71" s="1"/>
    </row>
    <row r="72" spans="1:4" ht="12.75">
      <c r="A72" s="403"/>
      <c r="B72" s="404"/>
      <c r="C72" s="1"/>
      <c r="D72" s="1"/>
    </row>
    <row r="73" spans="1:4" ht="12.75">
      <c r="A73" s="403"/>
      <c r="B73" s="404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2" t="s">
        <v>442</v>
      </c>
      <c r="B1" s="423"/>
      <c r="C1" s="423"/>
      <c r="D1" s="423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9" t="s">
        <v>380</v>
      </c>
      <c r="B3" s="419"/>
      <c r="C3" s="432" t="str">
        <f>IF(ISBLANK('Predbežné vyhlásenie'!B16),"   údaj nebol vyplnený   ",'Predbežné vyhlásenie'!B16)</f>
        <v>MINERÁLNE VODY a.s.</v>
      </c>
      <c r="D3" s="433"/>
      <c r="E3" s="59"/>
      <c r="F3" s="59"/>
      <c r="G3" s="59"/>
      <c r="H3" s="59"/>
    </row>
    <row r="4" spans="1:8" s="22" customFormat="1" ht="12.75">
      <c r="A4" s="419" t="s">
        <v>165</v>
      </c>
      <c r="B4" s="419"/>
      <c r="C4" s="432" t="str">
        <f>IF('Predbežné vyhlásenie'!E7=0,"   údaj nebol vyplnený   ",'Predbežné vyhlásenie'!E7)</f>
        <v>31711464</v>
      </c>
      <c r="D4" s="433"/>
      <c r="E4" s="59"/>
      <c r="F4" s="59"/>
      <c r="G4" s="59"/>
      <c r="H4" s="59"/>
    </row>
    <row r="5" spans="1:8" s="22" customFormat="1" ht="12.75">
      <c r="A5" s="419" t="s">
        <v>436</v>
      </c>
      <c r="B5" s="419"/>
      <c r="C5" s="434"/>
      <c r="D5" s="435"/>
      <c r="E5" s="59"/>
      <c r="F5" s="59"/>
      <c r="G5" s="59"/>
      <c r="H5" s="59"/>
    </row>
    <row r="6" spans="1:4" ht="12.75">
      <c r="A6" s="419" t="s">
        <v>435</v>
      </c>
      <c r="B6" s="419"/>
      <c r="C6" s="434"/>
      <c r="D6" s="435"/>
    </row>
    <row r="7" spans="1:4" ht="13.5" thickBot="1">
      <c r="A7" s="118"/>
      <c r="B7" s="118"/>
      <c r="C7" s="119"/>
      <c r="D7" s="120"/>
    </row>
    <row r="8" spans="1:4" ht="20.25" customHeight="1">
      <c r="A8" s="424" t="s">
        <v>323</v>
      </c>
      <c r="B8" s="425"/>
      <c r="C8" s="428" t="s">
        <v>350</v>
      </c>
      <c r="D8" s="430" t="s">
        <v>434</v>
      </c>
    </row>
    <row r="9" spans="1:4" ht="20.25" customHeight="1" thickBot="1">
      <c r="A9" s="426"/>
      <c r="B9" s="427"/>
      <c r="C9" s="429"/>
      <c r="D9" s="431"/>
    </row>
    <row r="10" spans="1:8" s="37" customFormat="1" ht="11.25" customHeight="1">
      <c r="A10" s="420"/>
      <c r="B10" s="421"/>
      <c r="C10" s="121"/>
      <c r="D10" s="121"/>
      <c r="E10" s="83"/>
      <c r="F10" s="83"/>
      <c r="G10" s="83"/>
      <c r="H10" s="83"/>
    </row>
    <row r="11" spans="1:8" s="37" customFormat="1" ht="11.25" customHeight="1">
      <c r="A11" s="417"/>
      <c r="B11" s="418"/>
      <c r="C11" s="53"/>
      <c r="D11" s="53"/>
      <c r="E11" s="83"/>
      <c r="F11" s="83"/>
      <c r="G11" s="83"/>
      <c r="H11" s="83"/>
    </row>
    <row r="12" spans="1:8" s="37" customFormat="1" ht="11.25" customHeight="1">
      <c r="A12" s="417"/>
      <c r="B12" s="418"/>
      <c r="C12" s="53"/>
      <c r="D12" s="53"/>
      <c r="E12" s="83"/>
      <c r="F12" s="83"/>
      <c r="G12" s="83"/>
      <c r="H12" s="83"/>
    </row>
    <row r="13" spans="1:8" s="37" customFormat="1" ht="11.25" customHeight="1">
      <c r="A13" s="417"/>
      <c r="B13" s="418"/>
      <c r="C13" s="53"/>
      <c r="D13" s="53"/>
      <c r="E13" s="83"/>
      <c r="F13" s="83"/>
      <c r="G13" s="83"/>
      <c r="H13" s="83"/>
    </row>
    <row r="14" spans="1:4" ht="11.25" customHeight="1">
      <c r="A14" s="417"/>
      <c r="B14" s="418"/>
      <c r="C14" s="53"/>
      <c r="D14" s="53"/>
    </row>
    <row r="15" spans="1:4" ht="11.25" customHeight="1">
      <c r="A15" s="417"/>
      <c r="B15" s="418"/>
      <c r="C15" s="53"/>
      <c r="D15" s="53"/>
    </row>
    <row r="16" spans="1:4" ht="11.25" customHeight="1">
      <c r="A16" s="417"/>
      <c r="B16" s="418"/>
      <c r="C16" s="53"/>
      <c r="D16" s="53"/>
    </row>
    <row r="17" spans="1:4" ht="11.25" customHeight="1">
      <c r="A17" s="417"/>
      <c r="B17" s="418"/>
      <c r="C17" s="53"/>
      <c r="D17" s="53"/>
    </row>
    <row r="18" spans="1:4" ht="11.25" customHeight="1">
      <c r="A18" s="417"/>
      <c r="B18" s="418"/>
      <c r="C18" s="53"/>
      <c r="D18" s="53"/>
    </row>
    <row r="19" spans="1:4" ht="11.25" customHeight="1">
      <c r="A19" s="417"/>
      <c r="B19" s="418"/>
      <c r="C19" s="53"/>
      <c r="D19" s="53"/>
    </row>
    <row r="20" spans="1:4" ht="11.25" customHeight="1">
      <c r="A20" s="417"/>
      <c r="B20" s="418"/>
      <c r="C20" s="53"/>
      <c r="D20" s="53"/>
    </row>
    <row r="21" spans="1:4" ht="11.25" customHeight="1">
      <c r="A21" s="417"/>
      <c r="B21" s="418"/>
      <c r="C21" s="53"/>
      <c r="D21" s="53"/>
    </row>
    <row r="22" spans="1:4" ht="11.25" customHeight="1">
      <c r="A22" s="417"/>
      <c r="B22" s="418"/>
      <c r="C22" s="53"/>
      <c r="D22" s="53"/>
    </row>
    <row r="23" spans="1:4" ht="11.25" customHeight="1">
      <c r="A23" s="417"/>
      <c r="B23" s="418"/>
      <c r="C23" s="53"/>
      <c r="D23" s="53"/>
    </row>
    <row r="24" spans="1:4" ht="11.25" customHeight="1">
      <c r="A24" s="417"/>
      <c r="B24" s="418"/>
      <c r="C24" s="53"/>
      <c r="D24" s="53"/>
    </row>
    <row r="25" spans="1:4" ht="11.25" customHeight="1">
      <c r="A25" s="417"/>
      <c r="B25" s="418"/>
      <c r="C25" s="53"/>
      <c r="D25" s="53"/>
    </row>
    <row r="26" spans="1:4" ht="11.25" customHeight="1">
      <c r="A26" s="417"/>
      <c r="B26" s="418"/>
      <c r="C26" s="53"/>
      <c r="D26" s="53"/>
    </row>
    <row r="27" spans="1:4" ht="11.25" customHeight="1">
      <c r="A27" s="417"/>
      <c r="B27" s="418"/>
      <c r="C27" s="53"/>
      <c r="D27" s="53"/>
    </row>
    <row r="28" spans="1:4" ht="11.25" customHeight="1">
      <c r="A28" s="417"/>
      <c r="B28" s="418"/>
      <c r="C28" s="53"/>
      <c r="D28" s="53"/>
    </row>
    <row r="29" spans="1:4" ht="11.25" customHeight="1">
      <c r="A29" s="417"/>
      <c r="B29" s="418"/>
      <c r="C29" s="53"/>
      <c r="D29" s="53"/>
    </row>
    <row r="30" spans="1:4" ht="11.25" customHeight="1">
      <c r="A30" s="417"/>
      <c r="B30" s="418"/>
      <c r="C30" s="53"/>
      <c r="D30" s="53"/>
    </row>
    <row r="31" spans="1:4" ht="11.25" customHeight="1">
      <c r="A31" s="417"/>
      <c r="B31" s="418"/>
      <c r="C31" s="53"/>
      <c r="D31" s="53"/>
    </row>
    <row r="32" spans="1:4" ht="11.25" customHeight="1">
      <c r="A32" s="417"/>
      <c r="B32" s="418"/>
      <c r="C32" s="53"/>
      <c r="D32" s="53"/>
    </row>
    <row r="33" spans="1:4" ht="11.25" customHeight="1">
      <c r="A33" s="417"/>
      <c r="B33" s="418"/>
      <c r="C33" s="53"/>
      <c r="D33" s="53"/>
    </row>
    <row r="34" spans="1:4" ht="11.25" customHeight="1">
      <c r="A34" s="417"/>
      <c r="B34" s="418"/>
      <c r="C34" s="53"/>
      <c r="D34" s="53"/>
    </row>
    <row r="35" spans="1:4" ht="20.25" customHeight="1">
      <c r="A35" s="417"/>
      <c r="B35" s="418"/>
      <c r="C35" s="53"/>
      <c r="D35" s="53"/>
    </row>
    <row r="36" spans="1:4" ht="11.25" customHeight="1">
      <c r="A36" s="417"/>
      <c r="B36" s="418"/>
      <c r="C36" s="53"/>
      <c r="D36" s="53"/>
    </row>
    <row r="37" spans="1:4" ht="11.25" customHeight="1">
      <c r="A37" s="417"/>
      <c r="B37" s="418"/>
      <c r="C37" s="53"/>
      <c r="D37" s="53"/>
    </row>
    <row r="38" spans="1:4" ht="11.25" customHeight="1">
      <c r="A38" s="417"/>
      <c r="B38" s="418"/>
      <c r="C38" s="53"/>
      <c r="D38" s="53"/>
    </row>
    <row r="39" spans="1:4" ht="11.25" customHeight="1">
      <c r="A39" s="417"/>
      <c r="B39" s="418"/>
      <c r="C39" s="53"/>
      <c r="D39" s="53"/>
    </row>
    <row r="40" spans="1:4" ht="11.25" customHeight="1">
      <c r="A40" s="417"/>
      <c r="B40" s="418"/>
      <c r="C40" s="53"/>
      <c r="D40" s="53"/>
    </row>
    <row r="41" spans="1:4" ht="11.25" customHeight="1">
      <c r="A41" s="417"/>
      <c r="B41" s="418"/>
      <c r="C41" s="53"/>
      <c r="D41" s="53"/>
    </row>
    <row r="42" spans="1:4" ht="11.25" customHeight="1">
      <c r="A42" s="417"/>
      <c r="B42" s="418"/>
      <c r="C42" s="53"/>
      <c r="D42" s="53"/>
    </row>
    <row r="43" spans="1:4" ht="11.25" customHeight="1">
      <c r="A43" s="417"/>
      <c r="B43" s="418"/>
      <c r="C43" s="53"/>
      <c r="D43" s="53"/>
    </row>
    <row r="44" spans="1:4" ht="11.25" customHeight="1">
      <c r="A44" s="417"/>
      <c r="B44" s="418"/>
      <c r="C44" s="53"/>
      <c r="D44" s="53"/>
    </row>
    <row r="45" spans="1:4" ht="11.25" customHeight="1">
      <c r="A45" s="417"/>
      <c r="B45" s="418"/>
      <c r="C45" s="53"/>
      <c r="D45" s="53"/>
    </row>
    <row r="46" spans="1:4" ht="11.25" customHeight="1">
      <c r="A46" s="417"/>
      <c r="B46" s="418"/>
      <c r="C46" s="53"/>
      <c r="D46" s="53"/>
    </row>
    <row r="47" spans="1:4" ht="22.5" customHeight="1">
      <c r="A47" s="417"/>
      <c r="B47" s="418"/>
      <c r="C47" s="53"/>
      <c r="D47" s="53"/>
    </row>
    <row r="48" spans="1:4" ht="11.25" customHeight="1">
      <c r="A48" s="417"/>
      <c r="B48" s="418"/>
      <c r="C48" s="53"/>
      <c r="D48" s="53"/>
    </row>
    <row r="49" spans="1:4" ht="11.25" customHeight="1">
      <c r="A49" s="417"/>
      <c r="B49" s="418"/>
      <c r="C49" s="53"/>
      <c r="D49" s="53"/>
    </row>
    <row r="50" spans="1:4" ht="11.25" customHeight="1">
      <c r="A50" s="417"/>
      <c r="B50" s="418"/>
      <c r="C50" s="53"/>
      <c r="D50" s="53"/>
    </row>
    <row r="51" spans="1:4" ht="11.25" customHeight="1">
      <c r="A51" s="417"/>
      <c r="B51" s="418"/>
      <c r="C51" s="53"/>
      <c r="D51" s="53"/>
    </row>
    <row r="52" spans="1:4" ht="11.25" customHeight="1">
      <c r="A52" s="417"/>
      <c r="B52" s="418"/>
      <c r="C52" s="53"/>
      <c r="D52" s="53"/>
    </row>
    <row r="53" spans="1:4" ht="11.25" customHeight="1">
      <c r="A53" s="417"/>
      <c r="B53" s="418"/>
      <c r="C53" s="53"/>
      <c r="D53" s="53"/>
    </row>
    <row r="54" spans="1:4" ht="11.25" customHeight="1">
      <c r="A54" s="417"/>
      <c r="B54" s="418"/>
      <c r="C54" s="53"/>
      <c r="D54" s="53"/>
    </row>
    <row r="55" spans="1:4" ht="11.25" customHeight="1">
      <c r="A55" s="417"/>
      <c r="B55" s="418"/>
      <c r="C55" s="53"/>
      <c r="D55" s="53"/>
    </row>
    <row r="56" spans="1:4" ht="11.25" customHeight="1">
      <c r="A56" s="417"/>
      <c r="B56" s="418"/>
      <c r="C56" s="53"/>
      <c r="D56" s="53"/>
    </row>
    <row r="57" spans="1:4" ht="11.25" customHeight="1">
      <c r="A57" s="417"/>
      <c r="B57" s="418"/>
      <c r="C57" s="53"/>
      <c r="D57" s="53"/>
    </row>
    <row r="58" spans="1:4" ht="11.25" customHeight="1">
      <c r="A58" s="417"/>
      <c r="B58" s="418"/>
      <c r="C58" s="53"/>
      <c r="D58" s="53"/>
    </row>
    <row r="59" spans="1:4" ht="11.25" customHeight="1">
      <c r="A59" s="417"/>
      <c r="B59" s="418"/>
      <c r="C59" s="53"/>
      <c r="D59" s="53"/>
    </row>
    <row r="60" spans="1:4" ht="11.25" customHeight="1">
      <c r="A60" s="417"/>
      <c r="B60" s="418"/>
      <c r="C60" s="53"/>
      <c r="D60" s="53"/>
    </row>
    <row r="61" spans="1:4" ht="11.25" customHeight="1">
      <c r="A61" s="417"/>
      <c r="B61" s="418"/>
      <c r="C61" s="53"/>
      <c r="D61" s="53"/>
    </row>
    <row r="62" spans="1:4" ht="11.25" customHeight="1">
      <c r="A62" s="417"/>
      <c r="B62" s="418"/>
      <c r="C62" s="53"/>
      <c r="D62" s="53"/>
    </row>
    <row r="63" spans="1:4" ht="11.25" customHeight="1">
      <c r="A63" s="417"/>
      <c r="B63" s="418"/>
      <c r="C63" s="53"/>
      <c r="D63" s="53"/>
    </row>
    <row r="64" spans="1:4" ht="11.25" customHeight="1">
      <c r="A64" s="417"/>
      <c r="B64" s="418"/>
      <c r="C64" s="53"/>
      <c r="D64" s="53"/>
    </row>
    <row r="65" spans="1:4" ht="11.25" customHeight="1">
      <c r="A65" s="417"/>
      <c r="B65" s="418"/>
      <c r="C65" s="53"/>
      <c r="D65" s="53"/>
    </row>
    <row r="66" spans="1:4" ht="11.25" customHeight="1">
      <c r="A66" s="417"/>
      <c r="B66" s="418"/>
      <c r="C66" s="53"/>
      <c r="D66" s="53"/>
    </row>
    <row r="67" spans="1:4" ht="11.25" customHeight="1">
      <c r="A67" s="417"/>
      <c r="B67" s="418"/>
      <c r="C67" s="53"/>
      <c r="D67" s="53"/>
    </row>
    <row r="68" spans="1:4" ht="11.25" customHeight="1">
      <c r="A68" s="417"/>
      <c r="B68" s="418"/>
      <c r="C68" s="53"/>
      <c r="D68" s="53"/>
    </row>
    <row r="69" spans="1:4" ht="11.25" customHeight="1">
      <c r="A69" s="417"/>
      <c r="B69" s="418"/>
      <c r="C69" s="53"/>
      <c r="D69" s="53"/>
    </row>
    <row r="70" spans="1:4" ht="11.25" customHeight="1">
      <c r="A70" s="417"/>
      <c r="B70" s="418"/>
      <c r="C70" s="53"/>
      <c r="D70" s="53"/>
    </row>
    <row r="71" spans="1:4" ht="11.25" customHeight="1">
      <c r="A71" s="417"/>
      <c r="B71" s="418"/>
      <c r="C71" s="53"/>
      <c r="D71" s="53"/>
    </row>
    <row r="72" spans="1:4" ht="11.25" customHeight="1">
      <c r="A72" s="417"/>
      <c r="B72" s="418"/>
      <c r="C72" s="53"/>
      <c r="D72" s="53"/>
    </row>
    <row r="73" spans="1:4" ht="11.25" customHeight="1">
      <c r="A73" s="417"/>
      <c r="B73" s="418"/>
      <c r="C73" s="53"/>
      <c r="D73" s="53"/>
    </row>
    <row r="74" spans="1:4" ht="11.25" customHeight="1">
      <c r="A74" s="417"/>
      <c r="B74" s="418"/>
      <c r="C74" s="53"/>
      <c r="D74" s="53"/>
    </row>
    <row r="75" spans="1:4" ht="11.25" customHeight="1">
      <c r="A75" s="417"/>
      <c r="B75" s="418"/>
      <c r="C75" s="53"/>
      <c r="D75" s="53"/>
    </row>
    <row r="76" spans="1:4" ht="11.25" customHeight="1">
      <c r="A76" s="417"/>
      <c r="B76" s="418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3" t="s">
        <v>443</v>
      </c>
      <c r="B1" s="343"/>
      <c r="C1" s="343"/>
      <c r="D1" s="442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4" t="s">
        <v>380</v>
      </c>
      <c r="B3" s="354"/>
      <c r="C3" s="432" t="str">
        <f>IF(ISBLANK('Predbežné vyhlásenie'!B16),"   údaj nebol vyplnený   ",'Predbežné vyhlásenie'!B16)</f>
        <v>MINERÁLNE VODY a.s.</v>
      </c>
      <c r="D3" s="447"/>
      <c r="E3" s="81"/>
      <c r="F3" s="81"/>
      <c r="G3" s="81"/>
      <c r="H3" s="81"/>
    </row>
    <row r="4" spans="1:8" s="19" customFormat="1" ht="12.75">
      <c r="A4" s="354" t="s">
        <v>165</v>
      </c>
      <c r="B4" s="358"/>
      <c r="C4" s="432" t="str">
        <f>IF('Predbežné vyhlásenie'!E7=0,"   údaj nebol vyplnený   ",'Predbežné vyhlásenie'!E7)</f>
        <v>31711464</v>
      </c>
      <c r="D4" s="447"/>
      <c r="E4" s="81"/>
      <c r="F4" s="81"/>
      <c r="G4" s="81"/>
      <c r="H4" s="81"/>
    </row>
    <row r="5" spans="1:8" s="19" customFormat="1" ht="12.75">
      <c r="A5" s="354" t="s">
        <v>436</v>
      </c>
      <c r="B5" s="358"/>
      <c r="C5" s="434"/>
      <c r="D5" s="436"/>
      <c r="E5" s="81"/>
      <c r="F5" s="81"/>
      <c r="G5" s="81"/>
      <c r="H5" s="81"/>
    </row>
    <row r="6" spans="1:4" ht="12.75">
      <c r="A6" s="354" t="s">
        <v>435</v>
      </c>
      <c r="B6" s="358"/>
      <c r="C6" s="434"/>
      <c r="D6" s="436"/>
    </row>
    <row r="7" spans="1:5" ht="13.5" thickBot="1">
      <c r="A7" s="122"/>
      <c r="B7" s="123"/>
      <c r="C7" s="119"/>
      <c r="D7" s="125"/>
      <c r="E7" s="84"/>
    </row>
    <row r="8" spans="1:4" ht="15" customHeight="1">
      <c r="A8" s="443" t="s">
        <v>323</v>
      </c>
      <c r="B8" s="444"/>
      <c r="C8" s="437" t="s">
        <v>350</v>
      </c>
      <c r="D8" s="430" t="s">
        <v>434</v>
      </c>
    </row>
    <row r="9" spans="1:4" ht="25.5" customHeight="1" thickBot="1">
      <c r="A9" s="445"/>
      <c r="B9" s="446"/>
      <c r="C9" s="438"/>
      <c r="D9" s="431"/>
    </row>
    <row r="10" spans="1:4" ht="12.75">
      <c r="A10" s="440"/>
      <c r="B10" s="441"/>
      <c r="C10" s="124"/>
      <c r="D10" s="124"/>
    </row>
    <row r="11" spans="1:4" ht="12.75">
      <c r="A11" s="439"/>
      <c r="B11" s="404"/>
      <c r="C11" s="60"/>
      <c r="D11" s="60"/>
    </row>
    <row r="12" spans="1:4" ht="12.75">
      <c r="A12" s="439"/>
      <c r="B12" s="404"/>
      <c r="C12" s="60"/>
      <c r="D12" s="60"/>
    </row>
    <row r="13" spans="1:4" ht="12.75">
      <c r="A13" s="439"/>
      <c r="B13" s="404"/>
      <c r="C13" s="60"/>
      <c r="D13" s="60"/>
    </row>
    <row r="14" spans="1:4" ht="12.75">
      <c r="A14" s="439"/>
      <c r="B14" s="404"/>
      <c r="C14" s="60"/>
      <c r="D14" s="60"/>
    </row>
    <row r="15" spans="1:4" ht="12.75">
      <c r="A15" s="439"/>
      <c r="B15" s="404"/>
      <c r="C15" s="60"/>
      <c r="D15" s="60"/>
    </row>
    <row r="16" spans="1:4" ht="12.75">
      <c r="A16" s="439"/>
      <c r="B16" s="404"/>
      <c r="C16" s="60"/>
      <c r="D16" s="60"/>
    </row>
    <row r="17" spans="1:4" ht="12.75">
      <c r="A17" s="439"/>
      <c r="B17" s="404"/>
      <c r="C17" s="60"/>
      <c r="D17" s="60"/>
    </row>
    <row r="18" spans="1:4" ht="11.25" customHeight="1">
      <c r="A18" s="439"/>
      <c r="B18" s="404"/>
      <c r="C18" s="60"/>
      <c r="D18" s="60"/>
    </row>
    <row r="19" spans="1:4" ht="12.75">
      <c r="A19" s="439"/>
      <c r="B19" s="404"/>
      <c r="C19" s="60"/>
      <c r="D19" s="60"/>
    </row>
    <row r="20" spans="1:4" ht="12.75">
      <c r="A20" s="439"/>
      <c r="B20" s="404"/>
      <c r="C20" s="60"/>
      <c r="D20" s="60"/>
    </row>
    <row r="21" spans="1:4" ht="12.75">
      <c r="A21" s="439"/>
      <c r="B21" s="404"/>
      <c r="C21" s="60"/>
      <c r="D21" s="60"/>
    </row>
    <row r="22" spans="1:4" ht="12.75">
      <c r="A22" s="439"/>
      <c r="B22" s="404"/>
      <c r="C22" s="60"/>
      <c r="D22" s="60"/>
    </row>
    <row r="23" spans="1:4" ht="12.75">
      <c r="A23" s="439"/>
      <c r="B23" s="404"/>
      <c r="C23" s="60"/>
      <c r="D23" s="60"/>
    </row>
    <row r="24" spans="1:4" ht="12.75">
      <c r="A24" s="439"/>
      <c r="B24" s="404"/>
      <c r="C24" s="60"/>
      <c r="D24" s="60"/>
    </row>
    <row r="25" spans="1:4" ht="12.75">
      <c r="A25" s="439"/>
      <c r="B25" s="404"/>
      <c r="C25" s="60"/>
      <c r="D25" s="60"/>
    </row>
    <row r="26" spans="1:4" ht="12.75">
      <c r="A26" s="439"/>
      <c r="B26" s="404"/>
      <c r="C26" s="60"/>
      <c r="D26" s="60"/>
    </row>
    <row r="27" spans="1:4" ht="12.75">
      <c r="A27" s="439"/>
      <c r="B27" s="404"/>
      <c r="C27" s="60"/>
      <c r="D27" s="60"/>
    </row>
    <row r="28" spans="1:4" ht="12.75">
      <c r="A28" s="439"/>
      <c r="B28" s="404"/>
      <c r="C28" s="60"/>
      <c r="D28" s="60"/>
    </row>
    <row r="29" spans="1:4" ht="12.75">
      <c r="A29" s="439"/>
      <c r="B29" s="404"/>
      <c r="C29" s="60"/>
      <c r="D29" s="60"/>
    </row>
    <row r="30" spans="1:4" ht="12.75">
      <c r="A30" s="439"/>
      <c r="B30" s="404"/>
      <c r="C30" s="60"/>
      <c r="D30" s="60"/>
    </row>
    <row r="31" spans="1:4" ht="12.75">
      <c r="A31" s="439"/>
      <c r="B31" s="404"/>
      <c r="C31" s="60"/>
      <c r="D31" s="60"/>
    </row>
    <row r="32" spans="1:4" ht="22.5" customHeight="1">
      <c r="A32" s="439"/>
      <c r="B32" s="404"/>
      <c r="C32" s="60"/>
      <c r="D32" s="60"/>
    </row>
    <row r="33" spans="1:4" ht="12.75">
      <c r="A33" s="439"/>
      <c r="B33" s="404"/>
      <c r="C33" s="60"/>
      <c r="D33" s="60"/>
    </row>
    <row r="34" spans="1:4" ht="12.75">
      <c r="A34" s="439"/>
      <c r="B34" s="404"/>
      <c r="C34" s="60"/>
      <c r="D34" s="60"/>
    </row>
    <row r="35" spans="1:4" ht="12.75">
      <c r="A35" s="439"/>
      <c r="B35" s="404"/>
      <c r="C35" s="60"/>
      <c r="D35" s="60"/>
    </row>
    <row r="36" spans="1:4" ht="12.75">
      <c r="A36" s="439"/>
      <c r="B36" s="404"/>
      <c r="C36" s="60"/>
      <c r="D36" s="60"/>
    </row>
    <row r="37" spans="1:4" ht="12.75">
      <c r="A37" s="439"/>
      <c r="B37" s="404"/>
      <c r="C37" s="60"/>
      <c r="D37" s="60"/>
    </row>
    <row r="38" spans="1:4" ht="12.75">
      <c r="A38" s="439"/>
      <c r="B38" s="404"/>
      <c r="C38" s="60"/>
      <c r="D38" s="60"/>
    </row>
    <row r="39" spans="1:4" ht="12.75">
      <c r="A39" s="439"/>
      <c r="B39" s="404"/>
      <c r="C39" s="60"/>
      <c r="D39" s="60"/>
    </row>
    <row r="40" spans="1:4" ht="12.75">
      <c r="A40" s="439"/>
      <c r="B40" s="404"/>
      <c r="C40" s="60"/>
      <c r="D40" s="60"/>
    </row>
    <row r="41" spans="1:4" ht="12.75">
      <c r="A41" s="439"/>
      <c r="B41" s="404"/>
      <c r="C41" s="60"/>
      <c r="D41" s="60"/>
    </row>
    <row r="42" spans="1:4" ht="12.75">
      <c r="A42" s="439"/>
      <c r="B42" s="404"/>
      <c r="C42" s="60"/>
      <c r="D42" s="60"/>
    </row>
    <row r="43" spans="1:4" ht="12.75">
      <c r="A43" s="439"/>
      <c r="B43" s="404"/>
      <c r="C43" s="60"/>
      <c r="D43" s="60"/>
    </row>
    <row r="44" spans="1:4" ht="12.75">
      <c r="A44" s="439"/>
      <c r="B44" s="404"/>
      <c r="C44" s="60"/>
      <c r="D44" s="60"/>
    </row>
    <row r="45" spans="1:4" ht="12.75">
      <c r="A45" s="439"/>
      <c r="B45" s="404"/>
      <c r="C45" s="60"/>
      <c r="D45" s="60"/>
    </row>
    <row r="46" spans="1:4" ht="12.75">
      <c r="A46" s="439"/>
      <c r="B46" s="404"/>
      <c r="C46" s="60"/>
      <c r="D46" s="60"/>
    </row>
    <row r="47" spans="1:4" ht="12.75">
      <c r="A47" s="439"/>
      <c r="B47" s="404"/>
      <c r="C47" s="60"/>
      <c r="D47" s="60"/>
    </row>
    <row r="48" spans="1:4" ht="12.75">
      <c r="A48" s="439"/>
      <c r="B48" s="404"/>
      <c r="C48" s="60"/>
      <c r="D48" s="60"/>
    </row>
    <row r="49" spans="1:4" ht="12.75">
      <c r="A49" s="439"/>
      <c r="B49" s="404"/>
      <c r="C49" s="60"/>
      <c r="D49" s="60"/>
    </row>
    <row r="50" spans="1:4" ht="12.75">
      <c r="A50" s="439"/>
      <c r="B50" s="404"/>
      <c r="C50" s="60"/>
      <c r="D50" s="60"/>
    </row>
    <row r="51" spans="1:4" ht="12.75">
      <c r="A51" s="439"/>
      <c r="B51" s="404"/>
      <c r="C51" s="60"/>
      <c r="D51" s="60"/>
    </row>
    <row r="52" spans="1:4" ht="12.75">
      <c r="A52" s="439"/>
      <c r="B52" s="404"/>
      <c r="C52" s="60"/>
      <c r="D52" s="60"/>
    </row>
    <row r="53" spans="1:4" ht="12.75">
      <c r="A53" s="439"/>
      <c r="B53" s="404"/>
      <c r="C53" s="60"/>
      <c r="D53" s="60"/>
    </row>
    <row r="54" spans="1:4" ht="12.75">
      <c r="A54" s="439"/>
      <c r="B54" s="404"/>
      <c r="C54" s="60"/>
      <c r="D54" s="60"/>
    </row>
    <row r="55" spans="1:4" ht="12.75">
      <c r="A55" s="439"/>
      <c r="B55" s="404"/>
      <c r="C55" s="60"/>
      <c r="D55" s="60"/>
    </row>
    <row r="56" spans="1:4" ht="12.75">
      <c r="A56" s="439"/>
      <c r="B56" s="404"/>
      <c r="C56" s="60"/>
      <c r="D56" s="60"/>
    </row>
    <row r="57" spans="1:4" ht="12.75">
      <c r="A57" s="439"/>
      <c r="B57" s="404"/>
      <c r="C57" s="60"/>
      <c r="D57" s="60"/>
    </row>
    <row r="58" spans="1:4" ht="12.75">
      <c r="A58" s="439"/>
      <c r="B58" s="404"/>
      <c r="C58" s="60"/>
      <c r="D58" s="60"/>
    </row>
    <row r="59" spans="1:4" ht="12.75">
      <c r="A59" s="439"/>
      <c r="B59" s="404"/>
      <c r="C59" s="60"/>
      <c r="D59" s="60"/>
    </row>
    <row r="60" spans="1:4" ht="12.75">
      <c r="A60" s="439"/>
      <c r="B60" s="404"/>
      <c r="C60" s="60"/>
      <c r="D60" s="60"/>
    </row>
    <row r="61" spans="1:4" ht="12.75">
      <c r="A61" s="439"/>
      <c r="B61" s="404"/>
      <c r="C61" s="60"/>
      <c r="D61" s="60"/>
    </row>
    <row r="62" spans="1:4" ht="12.75">
      <c r="A62" s="439"/>
      <c r="B62" s="404"/>
      <c r="C62" s="60"/>
      <c r="D62" s="60"/>
    </row>
    <row r="63" spans="1:4" ht="12.75">
      <c r="A63" s="439"/>
      <c r="B63" s="404"/>
      <c r="C63" s="60"/>
      <c r="D63" s="60"/>
    </row>
    <row r="64" spans="1:4" ht="12.75">
      <c r="A64" s="439"/>
      <c r="B64" s="404"/>
      <c r="C64" s="60"/>
      <c r="D64" s="60"/>
    </row>
    <row r="65" spans="1:4" ht="12.75">
      <c r="A65" s="439"/>
      <c r="B65" s="404"/>
      <c r="C65" s="60"/>
      <c r="D65" s="60"/>
    </row>
    <row r="66" spans="1:4" ht="12.75">
      <c r="A66" s="439"/>
      <c r="B66" s="404"/>
      <c r="C66" s="60"/>
      <c r="D66" s="60"/>
    </row>
    <row r="67" spans="1:4" ht="12.75">
      <c r="A67" s="439"/>
      <c r="B67" s="404"/>
      <c r="C67" s="60"/>
      <c r="D67" s="60"/>
    </row>
    <row r="68" spans="1:4" ht="12.75">
      <c r="A68" s="439"/>
      <c r="B68" s="404"/>
      <c r="C68" s="60"/>
      <c r="D68" s="60"/>
    </row>
    <row r="69" spans="1:4" ht="12.75">
      <c r="A69" s="439"/>
      <c r="B69" s="404"/>
      <c r="C69" s="60"/>
      <c r="D69" s="60"/>
    </row>
    <row r="70" spans="1:4" ht="12.75">
      <c r="A70" s="439"/>
      <c r="B70" s="404"/>
      <c r="C70" s="60"/>
      <c r="D70" s="60"/>
    </row>
    <row r="71" spans="1:4" ht="12.75">
      <c r="A71" s="439"/>
      <c r="B71" s="404"/>
      <c r="C71" s="60"/>
      <c r="D71" s="60"/>
    </row>
    <row r="72" spans="1:4" ht="12.75">
      <c r="A72" s="439"/>
      <c r="B72" s="404"/>
      <c r="C72" s="60"/>
      <c r="D72" s="60"/>
    </row>
    <row r="73" spans="1:4" ht="12.75">
      <c r="A73" s="439"/>
      <c r="B73" s="404"/>
      <c r="C73" s="60"/>
      <c r="D73" s="60"/>
    </row>
    <row r="74" spans="1:4" ht="12.75">
      <c r="A74" s="439"/>
      <c r="B74" s="404"/>
      <c r="C74" s="60"/>
      <c r="D74" s="60"/>
    </row>
    <row r="75" spans="1:4" ht="12.75">
      <c r="A75" s="439"/>
      <c r="B75" s="404"/>
      <c r="C75" s="60"/>
      <c r="D75" s="60"/>
    </row>
    <row r="76" spans="1:4" ht="12.75">
      <c r="A76" s="439"/>
      <c r="B76" s="404"/>
      <c r="C76" s="60"/>
      <c r="D76" s="60"/>
    </row>
    <row r="77" spans="1:4" ht="12.75">
      <c r="A77" s="439"/>
      <c r="B77" s="404"/>
      <c r="C77" s="60"/>
      <c r="D77" s="60"/>
    </row>
    <row r="78" spans="1:4" ht="12.75">
      <c r="A78" s="439"/>
      <c r="B78" s="404"/>
      <c r="C78" s="60"/>
      <c r="D78" s="60"/>
    </row>
    <row r="79" spans="1:4" ht="12.75">
      <c r="A79" s="439"/>
      <c r="B79" s="404"/>
      <c r="C79" s="60"/>
      <c r="D79" s="60"/>
    </row>
    <row r="80" spans="1:4" ht="12.75">
      <c r="A80" s="439"/>
      <c r="B80" s="404"/>
      <c r="C80" s="60"/>
      <c r="D80" s="60"/>
    </row>
    <row r="81" spans="1:4" ht="12.75">
      <c r="A81" s="439"/>
      <c r="B81" s="404"/>
      <c r="C81" s="60"/>
      <c r="D81" s="60"/>
    </row>
    <row r="82" spans="1:4" ht="12.75">
      <c r="A82" s="439"/>
      <c r="B82" s="404"/>
      <c r="C82" s="60"/>
      <c r="D82" s="60"/>
    </row>
    <row r="83" spans="1:4" ht="12.75">
      <c r="A83" s="439"/>
      <c r="B83" s="404"/>
      <c r="C83" s="60"/>
      <c r="D83" s="60"/>
    </row>
    <row r="84" spans="1:4" ht="12.75">
      <c r="A84" s="439"/>
      <c r="B84" s="404"/>
      <c r="C84" s="60"/>
      <c r="D84" s="60"/>
    </row>
    <row r="85" spans="1:4" ht="12.75">
      <c r="A85" s="439"/>
      <c r="B85" s="404"/>
      <c r="C85" s="60"/>
      <c r="D85" s="60"/>
    </row>
    <row r="86" spans="1:4" ht="12.75">
      <c r="A86" s="439"/>
      <c r="B86" s="404"/>
      <c r="C86" s="60"/>
      <c r="D86" s="60"/>
    </row>
    <row r="87" spans="1:4" ht="12.75">
      <c r="A87" s="439"/>
      <c r="B87" s="404"/>
      <c r="C87" s="60"/>
      <c r="D87" s="60"/>
    </row>
    <row r="88" spans="1:4" ht="12.75">
      <c r="A88" s="439"/>
      <c r="B88" s="404"/>
      <c r="C88" s="60"/>
      <c r="D88" s="60"/>
    </row>
    <row r="89" spans="1:4" ht="12.75">
      <c r="A89" s="439"/>
      <c r="B89" s="404"/>
      <c r="C89" s="60"/>
      <c r="D89" s="60"/>
    </row>
    <row r="90" spans="1:4" ht="12.75">
      <c r="A90" s="439"/>
      <c r="B90" s="404"/>
      <c r="C90" s="60"/>
      <c r="D90" s="60"/>
    </row>
    <row r="91" spans="1:4" ht="12.75">
      <c r="A91" s="439"/>
      <c r="B91" s="404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8" t="s">
        <v>417</v>
      </c>
      <c r="B2" s="448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2013-10-30T08:57:23Z</cp:lastPrinted>
  <dcterms:created xsi:type="dcterms:W3CDTF">2002-10-09T11:25:34Z</dcterms:created>
  <dcterms:modified xsi:type="dcterms:W3CDTF">2013-10-31T12:52:49Z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